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79" i="1"/>
  <c r="I89"/>
  <c r="N110"/>
  <c r="N109"/>
  <c r="N105"/>
  <c r="N104"/>
  <c r="N100"/>
  <c r="N99"/>
  <c r="N94"/>
  <c r="N85"/>
  <c r="N84"/>
  <c r="N75"/>
  <c r="N74"/>
  <c r="N70"/>
  <c r="N69"/>
  <c r="N65"/>
  <c r="N64"/>
  <c r="N60"/>
  <c r="N59"/>
  <c r="N55"/>
  <c r="N54"/>
  <c r="N50"/>
  <c r="N49"/>
  <c r="N45"/>
  <c r="N44"/>
  <c r="N40"/>
  <c r="N39"/>
  <c r="N35"/>
  <c r="N34"/>
  <c r="N30"/>
  <c r="N29"/>
  <c r="N25"/>
  <c r="N24"/>
  <c r="N20"/>
  <c r="N19"/>
  <c r="N15"/>
  <c r="N14"/>
  <c r="L100"/>
  <c r="K100"/>
  <c r="J100"/>
  <c r="H100"/>
  <c r="G100"/>
  <c r="F100"/>
  <c r="D100"/>
  <c r="C100"/>
  <c r="B100"/>
  <c r="M99"/>
  <c r="I99"/>
  <c r="L45"/>
  <c r="K45"/>
  <c r="J45"/>
  <c r="H45"/>
  <c r="G45"/>
  <c r="F45"/>
  <c r="D45"/>
  <c r="C45"/>
  <c r="B45"/>
  <c r="M44"/>
  <c r="I44"/>
  <c r="E44"/>
  <c r="L75"/>
  <c r="K75"/>
  <c r="J75"/>
  <c r="H75"/>
  <c r="G75"/>
  <c r="F75"/>
  <c r="D75"/>
  <c r="C75"/>
  <c r="B75"/>
  <c r="M74"/>
  <c r="E74"/>
  <c r="L70"/>
  <c r="K70"/>
  <c r="J70"/>
  <c r="M70" s="1"/>
  <c r="H70"/>
  <c r="G70"/>
  <c r="F70"/>
  <c r="D70"/>
  <c r="C70"/>
  <c r="B70"/>
  <c r="E70" s="1"/>
  <c r="M69"/>
  <c r="E69"/>
  <c r="L105"/>
  <c r="K105"/>
  <c r="J105"/>
  <c r="H105"/>
  <c r="G105"/>
  <c r="F105"/>
  <c r="D105"/>
  <c r="C105"/>
  <c r="B105"/>
  <c r="M104"/>
  <c r="I104"/>
  <c r="E104"/>
  <c r="E105" s="1"/>
  <c r="L65"/>
  <c r="K65"/>
  <c r="J65"/>
  <c r="M65" s="1"/>
  <c r="H65"/>
  <c r="G65"/>
  <c r="I65" s="1"/>
  <c r="F65"/>
  <c r="D65"/>
  <c r="C65"/>
  <c r="B65"/>
  <c r="M64"/>
  <c r="E64"/>
  <c r="D110"/>
  <c r="C110"/>
  <c r="B110"/>
  <c r="E109"/>
  <c r="E110" s="1"/>
  <c r="M100" l="1"/>
  <c r="I100"/>
  <c r="M45"/>
  <c r="I45"/>
  <c r="E45"/>
  <c r="M75"/>
  <c r="I75"/>
  <c r="E75"/>
  <c r="I70"/>
  <c r="M105"/>
  <c r="I105"/>
  <c r="E65"/>
  <c r="L110"/>
  <c r="K110"/>
  <c r="J110"/>
  <c r="H110"/>
  <c r="G110"/>
  <c r="F110"/>
  <c r="B95"/>
  <c r="M109"/>
  <c r="I109"/>
  <c r="L95"/>
  <c r="K95"/>
  <c r="J95"/>
  <c r="H95"/>
  <c r="G95"/>
  <c r="F95"/>
  <c r="D95"/>
  <c r="C95"/>
  <c r="M94"/>
  <c r="I94"/>
  <c r="L90"/>
  <c r="K90"/>
  <c r="J90"/>
  <c r="H90"/>
  <c r="G90"/>
  <c r="F90"/>
  <c r="D90"/>
  <c r="C90"/>
  <c r="B90"/>
  <c r="M89"/>
  <c r="E89"/>
  <c r="M84"/>
  <c r="I84"/>
  <c r="L85"/>
  <c r="K85"/>
  <c r="J85"/>
  <c r="H85"/>
  <c r="G85"/>
  <c r="F85"/>
  <c r="D85"/>
  <c r="C85"/>
  <c r="B85"/>
  <c r="E84"/>
  <c r="L80"/>
  <c r="K80"/>
  <c r="J80"/>
  <c r="H80"/>
  <c r="G80"/>
  <c r="F80"/>
  <c r="D80"/>
  <c r="C80"/>
  <c r="B80"/>
  <c r="M79"/>
  <c r="N79" s="1"/>
  <c r="E79"/>
  <c r="L60"/>
  <c r="K60"/>
  <c r="J60"/>
  <c r="H60"/>
  <c r="G60"/>
  <c r="F60"/>
  <c r="D60"/>
  <c r="C60"/>
  <c r="B60"/>
  <c r="M59"/>
  <c r="I59"/>
  <c r="E59"/>
  <c r="L55"/>
  <c r="K55"/>
  <c r="J55"/>
  <c r="H55"/>
  <c r="G55"/>
  <c r="F55"/>
  <c r="D55"/>
  <c r="C55"/>
  <c r="B55"/>
  <c r="M54"/>
  <c r="I54"/>
  <c r="E54"/>
  <c r="L50"/>
  <c r="K50"/>
  <c r="J50"/>
  <c r="H50"/>
  <c r="G50"/>
  <c r="F50"/>
  <c r="D50"/>
  <c r="C50"/>
  <c r="B50"/>
  <c r="M49"/>
  <c r="I49"/>
  <c r="E49"/>
  <c r="L40"/>
  <c r="K40"/>
  <c r="J40"/>
  <c r="H40"/>
  <c r="G40"/>
  <c r="F40"/>
  <c r="D40"/>
  <c r="C40"/>
  <c r="B40"/>
  <c r="M39"/>
  <c r="I39"/>
  <c r="E39"/>
  <c r="L35"/>
  <c r="K35"/>
  <c r="J35"/>
  <c r="H35"/>
  <c r="G35"/>
  <c r="F35"/>
  <c r="D35"/>
  <c r="C35"/>
  <c r="B35"/>
  <c r="M34"/>
  <c r="I34"/>
  <c r="E34"/>
  <c r="L30"/>
  <c r="K30"/>
  <c r="J30"/>
  <c r="H30"/>
  <c r="G30"/>
  <c r="F30"/>
  <c r="D30"/>
  <c r="C30"/>
  <c r="B30"/>
  <c r="M29"/>
  <c r="I29"/>
  <c r="E29"/>
  <c r="L25"/>
  <c r="K25"/>
  <c r="J25"/>
  <c r="H25"/>
  <c r="G25"/>
  <c r="F25"/>
  <c r="D25"/>
  <c r="C25"/>
  <c r="B25"/>
  <c r="L20"/>
  <c r="K20"/>
  <c r="J20"/>
  <c r="H20"/>
  <c r="G20"/>
  <c r="F20"/>
  <c r="D20"/>
  <c r="C20"/>
  <c r="B20"/>
  <c r="L15"/>
  <c r="K15"/>
  <c r="J15"/>
  <c r="H15"/>
  <c r="G15"/>
  <c r="F15"/>
  <c r="D15"/>
  <c r="C15"/>
  <c r="B15"/>
  <c r="M24"/>
  <c r="I24"/>
  <c r="E24"/>
  <c r="M19"/>
  <c r="E19"/>
  <c r="M14"/>
  <c r="I14"/>
  <c r="E14"/>
  <c r="N89" l="1"/>
  <c r="C112"/>
  <c r="F112"/>
  <c r="H112"/>
  <c r="K112"/>
  <c r="D112"/>
  <c r="G112"/>
  <c r="J112"/>
  <c r="L112"/>
  <c r="B112"/>
  <c r="E25"/>
  <c r="M25"/>
  <c r="I80"/>
  <c r="I85"/>
  <c r="I90"/>
  <c r="M95"/>
  <c r="I20"/>
  <c r="I15"/>
  <c r="I30"/>
  <c r="I35"/>
  <c r="I40"/>
  <c r="I50"/>
  <c r="I55"/>
  <c r="I60"/>
  <c r="M110"/>
  <c r="E15"/>
  <c r="M15"/>
  <c r="E20"/>
  <c r="M20"/>
  <c r="I25"/>
  <c r="E30"/>
  <c r="M30"/>
  <c r="E35"/>
  <c r="M35"/>
  <c r="E40"/>
  <c r="M40"/>
  <c r="E50"/>
  <c r="M50"/>
  <c r="E55"/>
  <c r="M55"/>
  <c r="E60"/>
  <c r="M60"/>
  <c r="E80"/>
  <c r="M80"/>
  <c r="N80" s="1"/>
  <c r="E85"/>
  <c r="M85"/>
  <c r="E90"/>
  <c r="M90"/>
  <c r="I95"/>
  <c r="N95" s="1"/>
  <c r="I110"/>
  <c r="M112" l="1"/>
  <c r="E112"/>
  <c r="N90"/>
  <c r="I112"/>
  <c r="N112" l="1"/>
</calcChain>
</file>

<file path=xl/sharedStrings.xml><?xml version="1.0" encoding="utf-8"?>
<sst xmlns="http://schemas.openxmlformats.org/spreadsheetml/2006/main" count="271" uniqueCount="65">
  <si>
    <t>Категории</t>
  </si>
  <si>
    <t>цены/поставщики</t>
  </si>
  <si>
    <t>начальная цена***</t>
  </si>
  <si>
    <t>средняя цена**</t>
  </si>
  <si>
    <t>Наименование товара, характеристики</t>
  </si>
  <si>
    <t>кол-во товара</t>
  </si>
  <si>
    <t>Модель, производитель</t>
  </si>
  <si>
    <t>Цена за ед.товара</t>
  </si>
  <si>
    <t>х</t>
  </si>
  <si>
    <r>
      <t xml:space="preserve">Способ размещения заказа: </t>
    </r>
    <r>
      <rPr>
        <i/>
        <sz val="11"/>
        <color theme="1"/>
        <rFont val="Calibri"/>
        <family val="2"/>
        <charset val="204"/>
        <scheme val="minor"/>
      </rPr>
      <t>запрос котировок</t>
    </r>
  </si>
  <si>
    <t>Кол-во товара</t>
  </si>
  <si>
    <t>Цена за ед.товара**</t>
  </si>
  <si>
    <t>Итого</t>
  </si>
  <si>
    <t>Стоимость доставки***</t>
  </si>
  <si>
    <t>Итого с доставкой</t>
  </si>
  <si>
    <t>Дата сбора данных</t>
  </si>
  <si>
    <t>Срок действия цен</t>
  </si>
  <si>
    <t>*наименование поставщика , указанный в таблице</t>
  </si>
  <si>
    <t xml:space="preserve">Наименоваие поставщика </t>
  </si>
  <si>
    <t>Контактная информация (тел./факс , адрес электронной почты или адрес) или наименовае источника информации</t>
  </si>
  <si>
    <t>1.</t>
  </si>
  <si>
    <t>2.</t>
  </si>
  <si>
    <t>3.</t>
  </si>
  <si>
    <t>Корректирующая жидкость на водной основе. Объем 20мл. Флакон с кисточкой, для корректировки любых видов текстов.</t>
  </si>
  <si>
    <t>Клей -карандаш.Вес 36гр. Склеивает изделия из бумаги, картона, фотографии, ткани.</t>
  </si>
  <si>
    <t>Папка-вкладыш с перфорацией А4. Прозрачный вкладыш с универсальной перфорацией, для хранения неперфорированных документов А4, толщина пластика 30-33мк, вместимость 60 листов.</t>
  </si>
  <si>
    <t>Папка -уголок пластиковая А4, изготовлена из пластика (толщина 180мк), прозрачных или насыщеных цветов. Боковой вырез для удобного извлечения документов.</t>
  </si>
  <si>
    <t>Папка -скоросшиватель с прозрачным верхним листом А4. Изготовлена из плотного пластика. Яркие насыщенные цвета, усиленнный пластиковый корешок с индексной полосой для размещения информации.</t>
  </si>
  <si>
    <t>Папка пластиковая с 30 вкладышами А4, функциональная папка с прозрачными вкладышами. Изготовлена из плотного пластика, ширина корешка 17мм.</t>
  </si>
  <si>
    <t>Ручка шариковая с колпачком и металлическим клипом. Прозрачный корпус, мягкий резиновый грип с рифлением в зоне захвата. Диаметр пишущего узла 0,6мм.</t>
  </si>
  <si>
    <t>Компания Маркса Конфиденза С.Р.Л.,   Италия</t>
  </si>
  <si>
    <t>Компания " Верлинкго ТМ"</t>
  </si>
  <si>
    <t>Скобы для степлера№24/6 оцинкованные, покрытие -цинк, упаковка 1000 штук.</t>
  </si>
  <si>
    <t>г.Югорск ул.Железнодорожная д.53а офис 120 т.7-46-64</t>
  </si>
  <si>
    <t>Индивидуальный предприниматель Николаева Л.С.</t>
  </si>
  <si>
    <t>г.Югорск пер.Спортивный д.20 т.7-60-33</t>
  </si>
  <si>
    <t>HFOShen Enterprises Co.Китай</t>
  </si>
  <si>
    <t>Компания " Верлинкго ТМ", Германия</t>
  </si>
  <si>
    <t>Rores C.T GmbH, Австрия</t>
  </si>
  <si>
    <t>ЗАО "Интернешнл Пейпер" г.Светогорск</t>
  </si>
  <si>
    <t>Скрепки никелированные стандартной округлой формы. Обеспечивают надежное скрепление бумаги. Размер 25мм.Упакованы в картонную коробку по 100шт.</t>
  </si>
  <si>
    <t>Fuji Magnetics ,Германия</t>
  </si>
  <si>
    <t>ЗАО "В.М"</t>
  </si>
  <si>
    <t>PANASONIC, Япония</t>
  </si>
  <si>
    <t>Компания "Erich Krause"  Германия</t>
  </si>
  <si>
    <t>Папка пластиковая с 80 вкладышами А4, функциональная папка с прозрачными вкладышами. Изготовлена из плотного пластика, ширина корешка 37мм.</t>
  </si>
  <si>
    <t>Бумага офисной техники  А4, плотность 80гр., яркость не менее 96% ,500 листов в пачке.</t>
  </si>
  <si>
    <t>Директор                                                 Т.В. Хвощевская</t>
  </si>
  <si>
    <t>Исполнитель     ___________________ Т.С. Волкова</t>
  </si>
  <si>
    <t>Дырокол металлический с линейкой . Цельнометаллический, форматная линейка. Пластиковый поддон для конфетти. Блокировка для компактного хранения. Пробивает 70листов.</t>
  </si>
  <si>
    <t xml:space="preserve">ООО " Урал-СМИКОН" </t>
  </si>
  <si>
    <t>г. Екатеринбург ул. Чкалова д.43 тел.233-99-10</t>
  </si>
  <si>
    <t xml:space="preserve"> Обоснование начальной(максимальной) цены контракта на поставку канцелярских товаров для МБУ "Ц БС г. Югорска"</t>
  </si>
  <si>
    <t>Стандарт 300, Германия</t>
  </si>
  <si>
    <t xml:space="preserve"> Степлер№24/6. Пластиковый корпус , металлический механизм. Антискользящая накладка и основание. Вмещает 100 скоб, 2 типа скрепления . Сшивает 25 листов. Глубина захвата 50мм.</t>
  </si>
  <si>
    <t>Папка пластиковая с пружинным скоросшивателем А4, для хранения перфорированных документов. Папка снабжена скоросшивателем с дополнительным внутренним карманом</t>
  </si>
  <si>
    <t>Папка - регистратор для хранения перфорированных документов А4, изготовлена из плотного картона, ширина корешка 50мм</t>
  </si>
  <si>
    <t>Папка - регистратор для хранения перфорированных документов А4, изготовлена из плотного картона, ширина корешка 70мм</t>
  </si>
  <si>
    <t>Лента упаковочная (скотч) прозрачная 50мм*60мм, экстра</t>
  </si>
  <si>
    <t>Бумага , термочувствительная для факсимальных аппаратов 216мм</t>
  </si>
  <si>
    <t>ООО "Компьюлайф"</t>
  </si>
  <si>
    <t>июль-сентябрь</t>
  </si>
  <si>
    <t>дата составления сводной таблицы  22.08.2011г.</t>
  </si>
  <si>
    <t xml:space="preserve"> Диск CD-RW 700MB 1шт/уп.</t>
  </si>
  <si>
    <t xml:space="preserve"> Диск DVD-RW 4,7MB 1шт/уп.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</si>
</sst>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/>
    <xf numFmtId="2" fontId="0" fillId="0" borderId="1" xfId="0" applyNumberFormat="1" applyBorder="1" applyAlignment="1">
      <alignment wrapText="1"/>
    </xf>
    <xf numFmtId="0" fontId="0" fillId="0" borderId="0" xfId="0" applyAlignment="1">
      <alignment vertical="center"/>
    </xf>
    <xf numFmtId="2" fontId="1" fillId="0" borderId="1" xfId="0" applyNumberFormat="1" applyFont="1" applyBorder="1"/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4" xfId="0" applyNumberFormat="1" applyFont="1" applyBorder="1" applyAlignment="1">
      <alignment horizontal="left" wrapText="1"/>
    </xf>
    <xf numFmtId="2" fontId="1" fillId="0" borderId="5" xfId="0" applyNumberFormat="1" applyFont="1" applyBorder="1" applyAlignment="1">
      <alignment horizontal="left" wrapText="1"/>
    </xf>
    <xf numFmtId="2" fontId="1" fillId="0" borderId="6" xfId="0" applyNumberFormat="1" applyFont="1" applyBorder="1" applyAlignment="1">
      <alignment horizontal="left" wrapText="1"/>
    </xf>
    <xf numFmtId="0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4" xfId="0" applyNumberFormat="1" applyFont="1" applyBorder="1" applyAlignment="1">
      <alignment horizontal="left"/>
    </xf>
    <xf numFmtId="2" fontId="1" fillId="0" borderId="5" xfId="0" applyNumberFormat="1" applyFont="1" applyBorder="1" applyAlignment="1">
      <alignment horizontal="left"/>
    </xf>
    <xf numFmtId="2" fontId="1" fillId="0" borderId="6" xfId="0" applyNumberFormat="1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124"/>
  <sheetViews>
    <sheetView tabSelected="1" view="pageBreakPreview" topLeftCell="A82" zoomScale="60" zoomScaleNormal="74" workbookViewId="0">
      <selection activeCell="B88" sqref="B88:E88"/>
    </sheetView>
  </sheetViews>
  <sheetFormatPr defaultRowHeight="15"/>
  <cols>
    <col min="1" max="1" width="27" customWidth="1"/>
    <col min="2" max="2" width="12.7109375" customWidth="1"/>
    <col min="3" max="3" width="11.42578125" customWidth="1"/>
    <col min="4" max="4" width="11.28515625" customWidth="1"/>
    <col min="5" max="5" width="11" customWidth="1"/>
    <col min="6" max="6" width="12.7109375" customWidth="1"/>
    <col min="7" max="7" width="11.42578125" customWidth="1"/>
    <col min="8" max="8" width="11.28515625" customWidth="1"/>
    <col min="9" max="9" width="11.42578125" customWidth="1"/>
    <col min="10" max="10" width="12.140625" customWidth="1"/>
    <col min="11" max="11" width="10.85546875" customWidth="1"/>
    <col min="12" max="12" width="12.85546875" customWidth="1"/>
    <col min="13" max="13" width="12.140625" customWidth="1"/>
  </cols>
  <sheetData>
    <row r="3" spans="1:1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5" spans="1:15">
      <c r="J5" t="s">
        <v>9</v>
      </c>
    </row>
    <row r="9" spans="1:15" ht="18.75" customHeight="1">
      <c r="A9" s="51" t="s">
        <v>0</v>
      </c>
      <c r="B9" s="51" t="s">
        <v>1</v>
      </c>
      <c r="C9" s="51"/>
      <c r="D9" s="51"/>
      <c r="E9" s="44" t="s">
        <v>3</v>
      </c>
      <c r="F9" s="51" t="s">
        <v>1</v>
      </c>
      <c r="G9" s="51"/>
      <c r="H9" s="51"/>
      <c r="I9" s="59" t="s">
        <v>3</v>
      </c>
      <c r="J9" s="51" t="s">
        <v>1</v>
      </c>
      <c r="K9" s="51"/>
      <c r="L9" s="51"/>
      <c r="M9" s="59" t="s">
        <v>3</v>
      </c>
      <c r="N9" s="51" t="s">
        <v>2</v>
      </c>
      <c r="O9" s="51"/>
    </row>
    <row r="10" spans="1:15">
      <c r="A10" s="51"/>
      <c r="B10" s="1">
        <v>1</v>
      </c>
      <c r="C10" s="1">
        <v>2</v>
      </c>
      <c r="D10" s="1">
        <v>3</v>
      </c>
      <c r="E10" s="44"/>
      <c r="F10" s="1">
        <v>1</v>
      </c>
      <c r="G10" s="1">
        <v>2</v>
      </c>
      <c r="H10" s="1">
        <v>3</v>
      </c>
      <c r="I10" s="60"/>
      <c r="J10" s="1">
        <v>1</v>
      </c>
      <c r="K10" s="1">
        <v>2</v>
      </c>
      <c r="L10" s="1">
        <v>3</v>
      </c>
      <c r="M10" s="60"/>
      <c r="N10" s="51"/>
      <c r="O10" s="51"/>
    </row>
    <row r="11" spans="1:15" ht="27.75" customHeight="1">
      <c r="A11" s="2" t="s">
        <v>4</v>
      </c>
      <c r="B11" s="56" t="s">
        <v>54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51" t="s">
        <v>8</v>
      </c>
      <c r="O11" s="51"/>
    </row>
    <row r="12" spans="1:15" ht="13.5" customHeight="1">
      <c r="A12" s="1" t="s">
        <v>5</v>
      </c>
      <c r="B12" s="51">
        <v>2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 t="s">
        <v>8</v>
      </c>
      <c r="O12" s="51"/>
    </row>
    <row r="13" spans="1:15" ht="30.75" customHeight="1">
      <c r="A13" s="1" t="s">
        <v>6</v>
      </c>
      <c r="B13" s="17" t="s">
        <v>53</v>
      </c>
      <c r="C13" s="18"/>
      <c r="D13" s="18"/>
      <c r="E13" s="19"/>
      <c r="F13" s="17" t="s">
        <v>30</v>
      </c>
      <c r="G13" s="18"/>
      <c r="H13" s="18"/>
      <c r="I13" s="19"/>
      <c r="J13" s="20" t="s">
        <v>37</v>
      </c>
      <c r="K13" s="21"/>
      <c r="L13" s="21"/>
      <c r="M13" s="22"/>
      <c r="N13" s="51" t="s">
        <v>8</v>
      </c>
      <c r="O13" s="51"/>
    </row>
    <row r="14" spans="1:15">
      <c r="A14" s="1" t="s">
        <v>11</v>
      </c>
      <c r="B14" s="3">
        <v>95</v>
      </c>
      <c r="C14" s="1">
        <v>63.3</v>
      </c>
      <c r="D14" s="1">
        <v>86.9</v>
      </c>
      <c r="E14" s="3">
        <f>(B14+C14+D14)/3</f>
        <v>81.733333333333334</v>
      </c>
      <c r="F14" s="3">
        <v>70.02</v>
      </c>
      <c r="G14" s="3">
        <v>39.5</v>
      </c>
      <c r="H14" s="3">
        <v>113</v>
      </c>
      <c r="I14" s="3">
        <f>(F14+G14+H14)/3</f>
        <v>74.173333333333332</v>
      </c>
      <c r="J14" s="7">
        <v>79.599999999999994</v>
      </c>
      <c r="K14" s="3">
        <v>39.5</v>
      </c>
      <c r="L14" s="3">
        <v>22.08</v>
      </c>
      <c r="M14" s="3">
        <f>(J14+K14+L14)/3</f>
        <v>47.06</v>
      </c>
      <c r="N14" s="25">
        <f>SUM(E14+I14+M14)/3</f>
        <v>67.655555555555551</v>
      </c>
      <c r="O14" s="25"/>
    </row>
    <row r="15" spans="1:15">
      <c r="A15" s="1" t="s">
        <v>12</v>
      </c>
      <c r="B15" s="3">
        <f>B14*B12</f>
        <v>190</v>
      </c>
      <c r="C15" s="3">
        <f>C14*B12</f>
        <v>126.6</v>
      </c>
      <c r="D15" s="3">
        <f>D14*B12</f>
        <v>173.8</v>
      </c>
      <c r="E15" s="3">
        <f>(B15+C15+D15)/3</f>
        <v>163.46666666666667</v>
      </c>
      <c r="F15" s="3">
        <f>F14*B12</f>
        <v>140.04</v>
      </c>
      <c r="G15" s="3">
        <f>G14*B12</f>
        <v>79</v>
      </c>
      <c r="H15" s="3">
        <f>H14*B12</f>
        <v>226</v>
      </c>
      <c r="I15" s="3">
        <f>(F15+G15+H15)/3</f>
        <v>148.34666666666666</v>
      </c>
      <c r="J15" s="3">
        <f>B12*J14</f>
        <v>159.19999999999999</v>
      </c>
      <c r="K15" s="3">
        <f>K14*B12</f>
        <v>79</v>
      </c>
      <c r="L15" s="3">
        <f>L14*B12</f>
        <v>44.16</v>
      </c>
      <c r="M15" s="3">
        <f>(J15+K15+L15)/3</f>
        <v>94.12</v>
      </c>
      <c r="N15" s="25">
        <f>SUM(E15+I15+M15)/3</f>
        <v>135.3111111111111</v>
      </c>
      <c r="O15" s="25"/>
    </row>
    <row r="16" spans="1:15" ht="30">
      <c r="A16" s="2" t="s">
        <v>4</v>
      </c>
      <c r="B16" s="56" t="s">
        <v>32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  <c r="N16" s="51" t="s">
        <v>8</v>
      </c>
      <c r="O16" s="51"/>
    </row>
    <row r="17" spans="1:15">
      <c r="A17" s="1" t="s">
        <v>10</v>
      </c>
      <c r="B17" s="51">
        <v>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 t="s">
        <v>8</v>
      </c>
      <c r="O17" s="51"/>
    </row>
    <row r="18" spans="1:15" ht="30" customHeight="1">
      <c r="A18" s="1" t="s">
        <v>6</v>
      </c>
      <c r="B18" s="17" t="s">
        <v>36</v>
      </c>
      <c r="C18" s="18"/>
      <c r="D18" s="18"/>
      <c r="E18" s="19"/>
      <c r="F18" s="17" t="s">
        <v>30</v>
      </c>
      <c r="G18" s="18"/>
      <c r="H18" s="18"/>
      <c r="I18" s="19"/>
      <c r="J18" s="20" t="s">
        <v>31</v>
      </c>
      <c r="K18" s="21"/>
      <c r="L18" s="21"/>
      <c r="M18" s="22"/>
      <c r="N18" s="51" t="s">
        <v>8</v>
      </c>
      <c r="O18" s="51"/>
    </row>
    <row r="19" spans="1:15">
      <c r="A19" s="1" t="s">
        <v>7</v>
      </c>
      <c r="B19" s="3">
        <v>12.5</v>
      </c>
      <c r="C19" s="1">
        <v>11.2</v>
      </c>
      <c r="D19" s="1">
        <v>16.100000000000001</v>
      </c>
      <c r="E19" s="3">
        <f>(B19+C19+D19)/3</f>
        <v>13.266666666666666</v>
      </c>
      <c r="F19" s="3">
        <v>13.4</v>
      </c>
      <c r="G19" s="3">
        <v>10</v>
      </c>
      <c r="H19" s="3">
        <v>9.5</v>
      </c>
      <c r="I19" s="3">
        <v>6.4</v>
      </c>
      <c r="J19" s="7">
        <v>6.59</v>
      </c>
      <c r="K19" s="3">
        <v>8.49</v>
      </c>
      <c r="L19" s="3">
        <v>22.08</v>
      </c>
      <c r="M19" s="3">
        <f>(J19+K19+L19)/3</f>
        <v>12.386666666666665</v>
      </c>
      <c r="N19" s="25">
        <f>SUM(E19+I19+M19)/3</f>
        <v>10.684444444444443</v>
      </c>
      <c r="O19" s="25"/>
    </row>
    <row r="20" spans="1:15">
      <c r="A20" s="1" t="s">
        <v>12</v>
      </c>
      <c r="B20" s="3">
        <f>B19*B17</f>
        <v>62.5</v>
      </c>
      <c r="C20" s="3">
        <f>C19*B17</f>
        <v>56</v>
      </c>
      <c r="D20" s="3">
        <f>D19*B17</f>
        <v>80.5</v>
      </c>
      <c r="E20" s="3">
        <f>(B20+C20+D20)/3</f>
        <v>66.333333333333329</v>
      </c>
      <c r="F20" s="3">
        <f>F19*B17</f>
        <v>67</v>
      </c>
      <c r="G20" s="3">
        <f>G19*B17</f>
        <v>50</v>
      </c>
      <c r="H20" s="3">
        <f>H19*B17</f>
        <v>47.5</v>
      </c>
      <c r="I20" s="3">
        <f>(F20+G20+H20)/3</f>
        <v>54.833333333333336</v>
      </c>
      <c r="J20" s="3">
        <f>B17*J19</f>
        <v>32.950000000000003</v>
      </c>
      <c r="K20" s="3">
        <f>K19*B17</f>
        <v>42.45</v>
      </c>
      <c r="L20" s="3">
        <f>L19*B17</f>
        <v>110.39999999999999</v>
      </c>
      <c r="M20" s="3">
        <f>(J20+K20+L20)/3</f>
        <v>61.933333333333337</v>
      </c>
      <c r="N20" s="25">
        <f>SUM(E20+I20+M20)/3</f>
        <v>61.033333333333331</v>
      </c>
      <c r="O20" s="25"/>
    </row>
    <row r="21" spans="1:15" ht="30">
      <c r="A21" s="2" t="s">
        <v>4</v>
      </c>
      <c r="B21" s="61" t="s">
        <v>49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3"/>
      <c r="N21" s="51" t="s">
        <v>8</v>
      </c>
      <c r="O21" s="51"/>
    </row>
    <row r="22" spans="1:15">
      <c r="A22" s="1" t="s">
        <v>5</v>
      </c>
      <c r="B22" s="51">
        <v>2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 t="s">
        <v>8</v>
      </c>
      <c r="O22" s="51"/>
    </row>
    <row r="23" spans="1:15" ht="32.25" customHeight="1">
      <c r="A23" s="1" t="s">
        <v>6</v>
      </c>
      <c r="B23" s="17" t="s">
        <v>44</v>
      </c>
      <c r="C23" s="18"/>
      <c r="D23" s="18"/>
      <c r="E23" s="19"/>
      <c r="F23" s="17" t="s">
        <v>36</v>
      </c>
      <c r="G23" s="18"/>
      <c r="H23" s="18"/>
      <c r="I23" s="19"/>
      <c r="J23" s="20" t="s">
        <v>31</v>
      </c>
      <c r="K23" s="21"/>
      <c r="L23" s="21"/>
      <c r="M23" s="22"/>
      <c r="N23" s="51" t="s">
        <v>8</v>
      </c>
      <c r="O23" s="51"/>
    </row>
    <row r="24" spans="1:15">
      <c r="A24" s="1" t="s">
        <v>7</v>
      </c>
      <c r="B24" s="3">
        <v>778.5</v>
      </c>
      <c r="C24" s="1">
        <v>748</v>
      </c>
      <c r="D24" s="1">
        <v>998</v>
      </c>
      <c r="E24" s="3">
        <f>(B24+C24+D24)/3</f>
        <v>841.5</v>
      </c>
      <c r="F24" s="3">
        <v>950</v>
      </c>
      <c r="G24" s="3">
        <v>990</v>
      </c>
      <c r="H24" s="3">
        <v>980</v>
      </c>
      <c r="I24" s="3">
        <f>(F24+G24+H24)/3</f>
        <v>973.33333333333337</v>
      </c>
      <c r="J24" s="7">
        <v>865</v>
      </c>
      <c r="K24" s="3">
        <v>990</v>
      </c>
      <c r="L24" s="3">
        <v>975</v>
      </c>
      <c r="M24" s="3">
        <f>(J24+K24+L24)/3</f>
        <v>943.33333333333337</v>
      </c>
      <c r="N24" s="25">
        <f>SUM(E24+I24+M24)/3</f>
        <v>919.38888888888903</v>
      </c>
      <c r="O24" s="25"/>
    </row>
    <row r="25" spans="1:15">
      <c r="A25" s="1" t="s">
        <v>12</v>
      </c>
      <c r="B25" s="3">
        <f>B24*B22</f>
        <v>1557</v>
      </c>
      <c r="C25" s="3">
        <f>C24*B22</f>
        <v>1496</v>
      </c>
      <c r="D25" s="3">
        <f>D24*B22</f>
        <v>1996</v>
      </c>
      <c r="E25" s="3">
        <f>(B25+C25+D25)/3</f>
        <v>1683</v>
      </c>
      <c r="F25" s="3">
        <f>F24*B22</f>
        <v>1900</v>
      </c>
      <c r="G25" s="3">
        <f>G24*B22</f>
        <v>1980</v>
      </c>
      <c r="H25" s="3">
        <f>H24*B22</f>
        <v>1960</v>
      </c>
      <c r="I25" s="3">
        <f>(F25+G25+H25)/3</f>
        <v>1946.6666666666667</v>
      </c>
      <c r="J25" s="3">
        <f>B22*J24</f>
        <v>1730</v>
      </c>
      <c r="K25" s="3">
        <f>K24*B22</f>
        <v>1980</v>
      </c>
      <c r="L25" s="3">
        <f>L24*B22</f>
        <v>1950</v>
      </c>
      <c r="M25" s="3">
        <f>(J25+K25+L25)/3</f>
        <v>1886.6666666666667</v>
      </c>
      <c r="N25" s="25">
        <f>SUM(E25+I25+M25)/3</f>
        <v>1838.7777777777781</v>
      </c>
      <c r="O25" s="25"/>
    </row>
    <row r="26" spans="1:15" ht="30">
      <c r="A26" s="2" t="s">
        <v>4</v>
      </c>
      <c r="B26" s="26" t="s">
        <v>40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  <c r="N26" s="51" t="s">
        <v>8</v>
      </c>
      <c r="O26" s="51"/>
    </row>
    <row r="27" spans="1:15">
      <c r="A27" s="1" t="s">
        <v>5</v>
      </c>
      <c r="B27" s="29">
        <v>10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51" t="s">
        <v>8</v>
      </c>
      <c r="O27" s="51"/>
    </row>
    <row r="28" spans="1:15" ht="27.75" customHeight="1">
      <c r="A28" s="1" t="s">
        <v>6</v>
      </c>
      <c r="B28" s="17" t="s">
        <v>36</v>
      </c>
      <c r="C28" s="18"/>
      <c r="D28" s="18"/>
      <c r="E28" s="19"/>
      <c r="F28" s="17" t="s">
        <v>30</v>
      </c>
      <c r="G28" s="18"/>
      <c r="H28" s="18"/>
      <c r="I28" s="19"/>
      <c r="J28" s="20" t="s">
        <v>31</v>
      </c>
      <c r="K28" s="21"/>
      <c r="L28" s="21"/>
      <c r="M28" s="22"/>
      <c r="N28" s="51"/>
      <c r="O28" s="51"/>
    </row>
    <row r="29" spans="1:15">
      <c r="A29" s="1" t="s">
        <v>7</v>
      </c>
      <c r="B29" s="3">
        <v>6.5</v>
      </c>
      <c r="C29" s="1">
        <v>11.8</v>
      </c>
      <c r="D29" s="1">
        <v>15.5</v>
      </c>
      <c r="E29" s="3">
        <f>(B29+C29+D29)/3</f>
        <v>11.266666666666666</v>
      </c>
      <c r="F29" s="3">
        <v>12</v>
      </c>
      <c r="G29" s="3">
        <v>5.5</v>
      </c>
      <c r="H29" s="3">
        <v>15.1</v>
      </c>
      <c r="I29" s="3">
        <f>(F29+G29+H29)/3</f>
        <v>10.866666666666667</v>
      </c>
      <c r="J29" s="7">
        <v>11.78</v>
      </c>
      <c r="K29" s="3">
        <v>10.15</v>
      </c>
      <c r="L29" s="3">
        <v>6.01</v>
      </c>
      <c r="M29" s="3">
        <f>(J29+K29+L29)/3</f>
        <v>9.3133333333333326</v>
      </c>
      <c r="N29" s="25">
        <f>SUM(E29+I29+M29)/3</f>
        <v>10.482222222222221</v>
      </c>
      <c r="O29" s="25"/>
    </row>
    <row r="30" spans="1:15">
      <c r="A30" s="1" t="s">
        <v>12</v>
      </c>
      <c r="B30" s="3">
        <f>B29*B27</f>
        <v>65</v>
      </c>
      <c r="C30" s="3">
        <f>C29*B27</f>
        <v>118</v>
      </c>
      <c r="D30" s="3">
        <f>D29*B27</f>
        <v>155</v>
      </c>
      <c r="E30" s="3">
        <f>(B30+C30+D30)/3</f>
        <v>112.66666666666667</v>
      </c>
      <c r="F30" s="3">
        <f>F29*B27</f>
        <v>120</v>
      </c>
      <c r="G30" s="3">
        <f>G29*B27</f>
        <v>55</v>
      </c>
      <c r="H30" s="3">
        <f>H29*B27</f>
        <v>151</v>
      </c>
      <c r="I30" s="3">
        <f>(F30+G30+H30)/3</f>
        <v>108.66666666666667</v>
      </c>
      <c r="J30" s="3">
        <f>B27*J29</f>
        <v>117.8</v>
      </c>
      <c r="K30" s="3">
        <f>K29*B27</f>
        <v>101.5</v>
      </c>
      <c r="L30" s="3">
        <f>L29*B27</f>
        <v>60.099999999999994</v>
      </c>
      <c r="M30" s="3">
        <f>(J30+K30+L30)/3</f>
        <v>93.133333333333326</v>
      </c>
      <c r="N30" s="25">
        <f>SUM(E30+I30+M30)/3</f>
        <v>104.82222222222224</v>
      </c>
      <c r="O30" s="25"/>
    </row>
    <row r="31" spans="1:15" ht="30">
      <c r="A31" s="2" t="s">
        <v>4</v>
      </c>
      <c r="B31" s="26" t="s">
        <v>23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8"/>
      <c r="N31" s="51" t="s">
        <v>8</v>
      </c>
      <c r="O31" s="51"/>
    </row>
    <row r="32" spans="1:15">
      <c r="A32" s="1" t="s">
        <v>5</v>
      </c>
      <c r="B32" s="29">
        <v>20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51" t="s">
        <v>8</v>
      </c>
      <c r="O32" s="51"/>
    </row>
    <row r="33" spans="1:15" ht="27.75" customHeight="1">
      <c r="A33" s="1" t="s">
        <v>6</v>
      </c>
      <c r="B33" s="17" t="s">
        <v>44</v>
      </c>
      <c r="C33" s="18"/>
      <c r="D33" s="18"/>
      <c r="E33" s="19"/>
      <c r="F33" s="17" t="s">
        <v>30</v>
      </c>
      <c r="G33" s="18"/>
      <c r="H33" s="18"/>
      <c r="I33" s="19"/>
      <c r="J33" s="20" t="s">
        <v>31</v>
      </c>
      <c r="K33" s="21"/>
      <c r="L33" s="21"/>
      <c r="M33" s="22"/>
      <c r="N33" s="51" t="s">
        <v>8</v>
      </c>
      <c r="O33" s="51"/>
    </row>
    <row r="34" spans="1:15">
      <c r="A34" s="1" t="s">
        <v>7</v>
      </c>
      <c r="B34" s="3">
        <v>27.4</v>
      </c>
      <c r="C34" s="1">
        <v>29.4</v>
      </c>
      <c r="D34" s="1">
        <v>35</v>
      </c>
      <c r="E34" s="3">
        <f>(B34+C34+D34)/3</f>
        <v>30.599999999999998</v>
      </c>
      <c r="F34" s="3">
        <v>25</v>
      </c>
      <c r="G34" s="3">
        <v>28</v>
      </c>
      <c r="H34" s="3">
        <v>34</v>
      </c>
      <c r="I34" s="3">
        <f>(F34+G34+H34)/3</f>
        <v>29</v>
      </c>
      <c r="J34" s="7">
        <v>24</v>
      </c>
      <c r="K34" s="3">
        <v>27</v>
      </c>
      <c r="L34" s="3">
        <v>33</v>
      </c>
      <c r="M34" s="3">
        <f>(J34+K34+L34)/3</f>
        <v>28</v>
      </c>
      <c r="N34" s="25">
        <f>SUM(E34+I34+M34)/3</f>
        <v>29.2</v>
      </c>
      <c r="O34" s="25"/>
    </row>
    <row r="35" spans="1:15">
      <c r="A35" s="1" t="s">
        <v>12</v>
      </c>
      <c r="B35" s="3">
        <f>B34*B32</f>
        <v>548</v>
      </c>
      <c r="C35" s="3">
        <f>C34*B32</f>
        <v>588</v>
      </c>
      <c r="D35" s="3">
        <f>D34*B32</f>
        <v>700</v>
      </c>
      <c r="E35" s="3">
        <f>(B35+C35+D35)/3</f>
        <v>612</v>
      </c>
      <c r="F35" s="3">
        <f>F34*B32</f>
        <v>500</v>
      </c>
      <c r="G35" s="3">
        <f>G34*B32</f>
        <v>560</v>
      </c>
      <c r="H35" s="3">
        <f>H34*B32</f>
        <v>680</v>
      </c>
      <c r="I35" s="3">
        <f>(F35+G35+H35)/3</f>
        <v>580</v>
      </c>
      <c r="J35" s="3">
        <f>B32*J34</f>
        <v>480</v>
      </c>
      <c r="K35" s="3">
        <f>K34*B32</f>
        <v>540</v>
      </c>
      <c r="L35" s="3">
        <f>L34*B32</f>
        <v>660</v>
      </c>
      <c r="M35" s="3">
        <f>(J35+K35+L35)/3</f>
        <v>560</v>
      </c>
      <c r="N35" s="25">
        <f>SUM(E35+I35+M35)/3</f>
        <v>584</v>
      </c>
      <c r="O35" s="25"/>
    </row>
    <row r="36" spans="1:15" ht="30">
      <c r="A36" s="2" t="s">
        <v>4</v>
      </c>
      <c r="B36" s="53" t="s">
        <v>24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51" t="s">
        <v>8</v>
      </c>
      <c r="O36" s="51"/>
    </row>
    <row r="37" spans="1:15">
      <c r="A37" s="1" t="s">
        <v>5</v>
      </c>
      <c r="B37" s="29">
        <v>50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51" t="s">
        <v>8</v>
      </c>
      <c r="O37" s="51"/>
    </row>
    <row r="38" spans="1:15" ht="31.5" customHeight="1">
      <c r="A38" s="1" t="s">
        <v>6</v>
      </c>
      <c r="B38" s="17" t="s">
        <v>44</v>
      </c>
      <c r="C38" s="18"/>
      <c r="D38" s="18"/>
      <c r="E38" s="19"/>
      <c r="F38" s="17" t="s">
        <v>30</v>
      </c>
      <c r="G38" s="18"/>
      <c r="H38" s="18"/>
      <c r="I38" s="19"/>
      <c r="J38" s="20" t="s">
        <v>31</v>
      </c>
      <c r="K38" s="21"/>
      <c r="L38" s="21"/>
      <c r="M38" s="22"/>
      <c r="N38" s="51" t="s">
        <v>8</v>
      </c>
      <c r="O38" s="51"/>
    </row>
    <row r="39" spans="1:15">
      <c r="A39" s="1" t="s">
        <v>7</v>
      </c>
      <c r="B39" s="3">
        <v>57.9</v>
      </c>
      <c r="C39" s="1">
        <v>28.2</v>
      </c>
      <c r="D39" s="1">
        <v>55</v>
      </c>
      <c r="E39" s="3">
        <f>(B39+C39+D39)/3</f>
        <v>47.033333333333331</v>
      </c>
      <c r="F39" s="3">
        <v>18.8</v>
      </c>
      <c r="G39" s="3">
        <v>38.799999999999997</v>
      </c>
      <c r="H39" s="3">
        <v>41</v>
      </c>
      <c r="I39" s="3">
        <f>(F39+G39+H39)/3</f>
        <v>32.866666666666667</v>
      </c>
      <c r="J39" s="7">
        <v>17</v>
      </c>
      <c r="K39" s="3">
        <v>15.5</v>
      </c>
      <c r="L39" s="3">
        <v>39</v>
      </c>
      <c r="M39" s="3">
        <f>(J39+K39+L39)/3</f>
        <v>23.833333333333332</v>
      </c>
      <c r="N39" s="25">
        <f>SUM(E39+I39+M39)/3</f>
        <v>34.577777777777776</v>
      </c>
      <c r="O39" s="25"/>
    </row>
    <row r="40" spans="1:15">
      <c r="A40" s="1" t="s">
        <v>12</v>
      </c>
      <c r="B40" s="3">
        <f>B39*B37</f>
        <v>2895</v>
      </c>
      <c r="C40" s="3">
        <f>C39*B37</f>
        <v>1410</v>
      </c>
      <c r="D40" s="3">
        <f>D39*B37</f>
        <v>2750</v>
      </c>
      <c r="E40" s="3">
        <f>(B40+C40+D40)/3</f>
        <v>2351.6666666666665</v>
      </c>
      <c r="F40" s="3">
        <f>F39*B37</f>
        <v>940</v>
      </c>
      <c r="G40" s="3">
        <f>G39*B37</f>
        <v>1939.9999999999998</v>
      </c>
      <c r="H40" s="3">
        <f>H39*B37</f>
        <v>2050</v>
      </c>
      <c r="I40" s="3">
        <f>(F40+G40+H40)/3</f>
        <v>1643.3333333333333</v>
      </c>
      <c r="J40" s="3">
        <f>B37*J39</f>
        <v>850</v>
      </c>
      <c r="K40" s="3">
        <f>K39*B37</f>
        <v>775</v>
      </c>
      <c r="L40" s="3">
        <f>L39*B37</f>
        <v>1950</v>
      </c>
      <c r="M40" s="3">
        <f>(J40+K40+L40)/3</f>
        <v>1191.6666666666667</v>
      </c>
      <c r="N40" s="25">
        <f>SUM(E40+I40+M40)/3</f>
        <v>1728.8888888888889</v>
      </c>
      <c r="O40" s="25"/>
    </row>
    <row r="41" spans="1:15" ht="30">
      <c r="A41" s="2" t="s">
        <v>4</v>
      </c>
      <c r="B41" s="53" t="s">
        <v>58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51" t="s">
        <v>8</v>
      </c>
      <c r="O41" s="51"/>
    </row>
    <row r="42" spans="1:15">
      <c r="A42" s="1" t="s">
        <v>5</v>
      </c>
      <c r="B42" s="29">
        <v>50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 t="s">
        <v>8</v>
      </c>
      <c r="O42" s="51"/>
    </row>
    <row r="43" spans="1:15">
      <c r="A43" s="1" t="s">
        <v>6</v>
      </c>
      <c r="B43" s="17" t="s">
        <v>44</v>
      </c>
      <c r="C43" s="18"/>
      <c r="D43" s="18"/>
      <c r="E43" s="19"/>
      <c r="F43" s="17" t="s">
        <v>30</v>
      </c>
      <c r="G43" s="18"/>
      <c r="H43" s="18"/>
      <c r="I43" s="19"/>
      <c r="J43" s="20" t="s">
        <v>31</v>
      </c>
      <c r="K43" s="21"/>
      <c r="L43" s="21"/>
      <c r="M43" s="22"/>
      <c r="N43" s="51" t="s">
        <v>8</v>
      </c>
      <c r="O43" s="51"/>
    </row>
    <row r="44" spans="1:15">
      <c r="A44" s="1" t="s">
        <v>7</v>
      </c>
      <c r="B44" s="3">
        <v>35</v>
      </c>
      <c r="C44" s="1">
        <v>45</v>
      </c>
      <c r="D44" s="1">
        <v>50</v>
      </c>
      <c r="E44" s="3">
        <f>(B44+C44+D44)/3</f>
        <v>43.333333333333336</v>
      </c>
      <c r="F44" s="3">
        <v>33</v>
      </c>
      <c r="G44" s="3">
        <v>43</v>
      </c>
      <c r="H44" s="3">
        <v>48</v>
      </c>
      <c r="I44" s="3">
        <f>(F44+G44+H44)/3</f>
        <v>41.333333333333336</v>
      </c>
      <c r="J44" s="7">
        <v>31</v>
      </c>
      <c r="K44" s="3">
        <v>42</v>
      </c>
      <c r="L44" s="3">
        <v>46</v>
      </c>
      <c r="M44" s="3">
        <f>(J44+K44+L44)/3</f>
        <v>39.666666666666664</v>
      </c>
      <c r="N44" s="25">
        <f>SUM(E44+I44+M44)/3</f>
        <v>41.44444444444445</v>
      </c>
      <c r="O44" s="25"/>
    </row>
    <row r="45" spans="1:15">
      <c r="A45" s="1" t="s">
        <v>12</v>
      </c>
      <c r="B45" s="3">
        <f>B44*B42</f>
        <v>1750</v>
      </c>
      <c r="C45" s="3">
        <f>C44*B42</f>
        <v>2250</v>
      </c>
      <c r="D45" s="3">
        <f>D44*B42</f>
        <v>2500</v>
      </c>
      <c r="E45" s="3">
        <f>(B45+C45+D45)/3</f>
        <v>2166.6666666666665</v>
      </c>
      <c r="F45" s="3">
        <f>F44*B42</f>
        <v>1650</v>
      </c>
      <c r="G45" s="3">
        <f>G44*B42</f>
        <v>2150</v>
      </c>
      <c r="H45" s="3">
        <f>H44*B42</f>
        <v>2400</v>
      </c>
      <c r="I45" s="3">
        <f>(F45+G45+H45)/3</f>
        <v>2066.6666666666665</v>
      </c>
      <c r="J45" s="3">
        <f>B42*J44</f>
        <v>1550</v>
      </c>
      <c r="K45" s="3">
        <f>K44*B42</f>
        <v>2100</v>
      </c>
      <c r="L45" s="3">
        <f>L44*B42</f>
        <v>2300</v>
      </c>
      <c r="M45" s="3">
        <f>(J45+K45+L45)/3</f>
        <v>1983.3333333333333</v>
      </c>
      <c r="N45" s="25">
        <f>SUM(E45+I45+M45)/3</f>
        <v>2072.2222222222222</v>
      </c>
      <c r="O45" s="25"/>
    </row>
    <row r="46" spans="1:15" ht="30">
      <c r="A46" s="2" t="s">
        <v>4</v>
      </c>
      <c r="B46" s="26" t="s">
        <v>25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8"/>
      <c r="N46" s="51" t="s">
        <v>8</v>
      </c>
      <c r="O46" s="51"/>
    </row>
    <row r="47" spans="1:15">
      <c r="A47" s="1" t="s">
        <v>5</v>
      </c>
      <c r="B47" s="29">
        <v>2000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51" t="s">
        <v>8</v>
      </c>
      <c r="O47" s="51"/>
    </row>
    <row r="48" spans="1:15" ht="28.5" customHeight="1">
      <c r="A48" s="1" t="s">
        <v>6</v>
      </c>
      <c r="B48" s="17" t="s">
        <v>44</v>
      </c>
      <c r="C48" s="18"/>
      <c r="D48" s="18"/>
      <c r="E48" s="19"/>
      <c r="F48" s="17" t="s">
        <v>38</v>
      </c>
      <c r="G48" s="18"/>
      <c r="H48" s="18"/>
      <c r="I48" s="19"/>
      <c r="J48" s="20" t="s">
        <v>31</v>
      </c>
      <c r="K48" s="21"/>
      <c r="L48" s="21"/>
      <c r="M48" s="22"/>
      <c r="N48" s="51" t="s">
        <v>8</v>
      </c>
      <c r="O48" s="51"/>
    </row>
    <row r="49" spans="1:15">
      <c r="A49" s="1" t="s">
        <v>7</v>
      </c>
      <c r="B49" s="3">
        <v>0.9</v>
      </c>
      <c r="C49" s="1">
        <v>1.1200000000000001</v>
      </c>
      <c r="D49" s="1">
        <v>2.5</v>
      </c>
      <c r="E49" s="3">
        <f>(B49+C49+D49)/3</f>
        <v>1.5066666666666666</v>
      </c>
      <c r="F49" s="3">
        <v>1</v>
      </c>
      <c r="G49" s="3">
        <v>1.5</v>
      </c>
      <c r="H49" s="3">
        <v>1.2</v>
      </c>
      <c r="I49" s="3">
        <f>(F49+G49+H49)/3</f>
        <v>1.2333333333333334</v>
      </c>
      <c r="J49" s="7">
        <v>0.6</v>
      </c>
      <c r="K49" s="3">
        <v>0.85</v>
      </c>
      <c r="L49" s="3">
        <v>1.1399999999999999</v>
      </c>
      <c r="M49" s="3">
        <f>(J49+K49+L49)/3</f>
        <v>0.86333333333333329</v>
      </c>
      <c r="N49" s="25">
        <f>SUM(E49+I49+M49)/3</f>
        <v>1.2011111111111112</v>
      </c>
      <c r="O49" s="25"/>
    </row>
    <row r="50" spans="1:15">
      <c r="A50" s="1" t="s">
        <v>12</v>
      </c>
      <c r="B50" s="3">
        <f>B49*B47</f>
        <v>1800</v>
      </c>
      <c r="C50" s="3">
        <f>C49*B47</f>
        <v>2240</v>
      </c>
      <c r="D50" s="3">
        <f>D49*B47</f>
        <v>5000</v>
      </c>
      <c r="E50" s="3">
        <f>(B50+C50+D50)/3</f>
        <v>3013.3333333333335</v>
      </c>
      <c r="F50" s="3">
        <f>F49*B47</f>
        <v>2000</v>
      </c>
      <c r="G50" s="3">
        <f>G49*B47</f>
        <v>3000</v>
      </c>
      <c r="H50" s="3">
        <f>H49*B47</f>
        <v>2400</v>
      </c>
      <c r="I50" s="3">
        <f>(F50+G50+H50)/3</f>
        <v>2466.6666666666665</v>
      </c>
      <c r="J50" s="3">
        <f>B47*J49</f>
        <v>1200</v>
      </c>
      <c r="K50" s="3">
        <f>K49*B47</f>
        <v>1700</v>
      </c>
      <c r="L50" s="3">
        <f>L49*B47</f>
        <v>2280</v>
      </c>
      <c r="M50" s="3">
        <f>(J50+K50+L50)/3</f>
        <v>1726.6666666666667</v>
      </c>
      <c r="N50" s="25">
        <f>SUM(E50+I50+M50)/3</f>
        <v>2402.2222222222222</v>
      </c>
      <c r="O50" s="25"/>
    </row>
    <row r="51" spans="1:15" ht="30">
      <c r="A51" s="2" t="s">
        <v>4</v>
      </c>
      <c r="B51" s="26" t="s">
        <v>26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8"/>
      <c r="N51" s="25" t="s">
        <v>8</v>
      </c>
      <c r="O51" s="25"/>
    </row>
    <row r="52" spans="1:15">
      <c r="A52" s="1" t="s">
        <v>5</v>
      </c>
      <c r="B52" s="29">
        <v>30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5" t="s">
        <v>8</v>
      </c>
      <c r="O52" s="25"/>
    </row>
    <row r="53" spans="1:15" ht="30.75" customHeight="1">
      <c r="A53" s="1" t="s">
        <v>6</v>
      </c>
      <c r="B53" s="17" t="s">
        <v>44</v>
      </c>
      <c r="C53" s="18"/>
      <c r="D53" s="18"/>
      <c r="E53" s="19"/>
      <c r="F53" s="17" t="s">
        <v>38</v>
      </c>
      <c r="G53" s="18"/>
      <c r="H53" s="18"/>
      <c r="I53" s="19"/>
      <c r="J53" s="20" t="s">
        <v>31</v>
      </c>
      <c r="K53" s="21"/>
      <c r="L53" s="21"/>
      <c r="M53" s="22"/>
      <c r="N53" s="25" t="s">
        <v>8</v>
      </c>
      <c r="O53" s="25"/>
    </row>
    <row r="54" spans="1:15">
      <c r="A54" s="1" t="s">
        <v>7</v>
      </c>
      <c r="B54" s="3">
        <v>5.9</v>
      </c>
      <c r="C54" s="1">
        <v>7.2</v>
      </c>
      <c r="D54" s="1">
        <v>6.48</v>
      </c>
      <c r="E54" s="3">
        <f>(B54+C54+D54)/3</f>
        <v>6.5266666666666673</v>
      </c>
      <c r="F54" s="3">
        <v>6</v>
      </c>
      <c r="G54" s="3">
        <v>6.2</v>
      </c>
      <c r="H54" s="3">
        <v>6.5</v>
      </c>
      <c r="I54" s="3">
        <f>(F54+G54+H54)/3</f>
        <v>6.2333333333333334</v>
      </c>
      <c r="J54" s="7">
        <v>3.33</v>
      </c>
      <c r="K54" s="3">
        <v>3.56</v>
      </c>
      <c r="L54" s="3">
        <v>5.3</v>
      </c>
      <c r="M54" s="3">
        <f>(J54+K54+L54)/3</f>
        <v>4.0633333333333335</v>
      </c>
      <c r="N54" s="25">
        <f>SUM(E54+I54+M54)/3</f>
        <v>5.6077777777777778</v>
      </c>
      <c r="O54" s="25"/>
    </row>
    <row r="55" spans="1:15">
      <c r="A55" s="1" t="s">
        <v>12</v>
      </c>
      <c r="B55" s="3">
        <f>B54*B52</f>
        <v>177</v>
      </c>
      <c r="C55" s="3">
        <f>C54*B52</f>
        <v>216</v>
      </c>
      <c r="D55" s="3">
        <f>D54*B52</f>
        <v>194.4</v>
      </c>
      <c r="E55" s="3">
        <f>(B55+C55+D55)/3</f>
        <v>195.79999999999998</v>
      </c>
      <c r="F55" s="3">
        <f>F54*B52</f>
        <v>180</v>
      </c>
      <c r="G55" s="3">
        <f>G54*B52</f>
        <v>186</v>
      </c>
      <c r="H55" s="3">
        <f>H54*B52</f>
        <v>195</v>
      </c>
      <c r="I55" s="3">
        <f>(F55+G55+H55)/3</f>
        <v>187</v>
      </c>
      <c r="J55" s="3">
        <f>B52*J54</f>
        <v>99.9</v>
      </c>
      <c r="K55" s="3">
        <f>K54*B52</f>
        <v>106.8</v>
      </c>
      <c r="L55" s="3">
        <f>L54*B52</f>
        <v>159</v>
      </c>
      <c r="M55" s="3">
        <f>(J55+K55+L55)/3</f>
        <v>121.89999999999999</v>
      </c>
      <c r="N55" s="25">
        <f>SUM(E55+I55+M55)/3</f>
        <v>168.23333333333332</v>
      </c>
      <c r="O55" s="25"/>
    </row>
    <row r="56" spans="1:15" ht="30">
      <c r="A56" s="2" t="s">
        <v>4</v>
      </c>
      <c r="B56" s="26" t="s">
        <v>27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8"/>
      <c r="N56" s="25" t="s">
        <v>8</v>
      </c>
      <c r="O56" s="25"/>
    </row>
    <row r="57" spans="1:15">
      <c r="A57" s="1" t="s">
        <v>5</v>
      </c>
      <c r="B57" s="29">
        <v>20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5" t="s">
        <v>8</v>
      </c>
      <c r="O57" s="25"/>
    </row>
    <row r="58" spans="1:15" ht="33" customHeight="1">
      <c r="A58" s="1" t="s">
        <v>6</v>
      </c>
      <c r="B58" s="17" t="s">
        <v>44</v>
      </c>
      <c r="C58" s="18"/>
      <c r="D58" s="18"/>
      <c r="E58" s="19"/>
      <c r="F58" s="17" t="s">
        <v>38</v>
      </c>
      <c r="G58" s="18"/>
      <c r="H58" s="18"/>
      <c r="I58" s="19"/>
      <c r="J58" s="20" t="s">
        <v>31</v>
      </c>
      <c r="K58" s="21"/>
      <c r="L58" s="21"/>
      <c r="M58" s="22"/>
      <c r="N58" s="25" t="s">
        <v>8</v>
      </c>
      <c r="O58" s="25"/>
    </row>
    <row r="59" spans="1:15">
      <c r="A59" s="1" t="s">
        <v>7</v>
      </c>
      <c r="B59" s="3">
        <v>8.1</v>
      </c>
      <c r="C59" s="1">
        <v>7.29</v>
      </c>
      <c r="D59" s="1">
        <v>11.5</v>
      </c>
      <c r="E59" s="3">
        <f>(B59+C59+D59)/3</f>
        <v>8.9633333333333329</v>
      </c>
      <c r="F59" s="3">
        <v>5</v>
      </c>
      <c r="G59" s="3">
        <v>6</v>
      </c>
      <c r="H59" s="3">
        <v>8.1</v>
      </c>
      <c r="I59" s="3">
        <f>(F59+G59+H59)/3</f>
        <v>6.3666666666666671</v>
      </c>
      <c r="J59" s="7">
        <v>8</v>
      </c>
      <c r="K59" s="3">
        <v>5.43</v>
      </c>
      <c r="L59" s="3">
        <v>4.12</v>
      </c>
      <c r="M59" s="3">
        <f>(J59+K59+L59)/3</f>
        <v>5.8500000000000005</v>
      </c>
      <c r="N59" s="25">
        <f>SUM(E59+I59+M59)/3</f>
        <v>7.06</v>
      </c>
      <c r="O59" s="25"/>
    </row>
    <row r="60" spans="1:15">
      <c r="A60" s="1" t="s">
        <v>12</v>
      </c>
      <c r="B60" s="3">
        <f>B59*B57</f>
        <v>162</v>
      </c>
      <c r="C60" s="3">
        <f>C59*B57</f>
        <v>145.80000000000001</v>
      </c>
      <c r="D60" s="3">
        <f>D59*B57</f>
        <v>230</v>
      </c>
      <c r="E60" s="3">
        <f>(B60+C60+D60)/3</f>
        <v>179.26666666666665</v>
      </c>
      <c r="F60" s="3">
        <f>F59*B57</f>
        <v>100</v>
      </c>
      <c r="G60" s="3">
        <f>G59*B57</f>
        <v>120</v>
      </c>
      <c r="H60" s="3">
        <f>H59*B57</f>
        <v>162</v>
      </c>
      <c r="I60" s="3">
        <f>(F60+G60+H60)/3</f>
        <v>127.33333333333333</v>
      </c>
      <c r="J60" s="3">
        <f>B57*J59</f>
        <v>160</v>
      </c>
      <c r="K60" s="3">
        <f>K59*B57</f>
        <v>108.6</v>
      </c>
      <c r="L60" s="3">
        <f>L59*B57</f>
        <v>82.4</v>
      </c>
      <c r="M60" s="3">
        <f>(J60+K60+L60)/3</f>
        <v>117</v>
      </c>
      <c r="N60" s="25">
        <f>SUM(E60+I60+M60)/3</f>
        <v>141.19999999999999</v>
      </c>
      <c r="O60" s="25"/>
    </row>
    <row r="61" spans="1:15" ht="30">
      <c r="A61" s="2" t="s">
        <v>4</v>
      </c>
      <c r="B61" s="26" t="s">
        <v>55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8"/>
      <c r="N61" s="25" t="s">
        <v>8</v>
      </c>
      <c r="O61" s="25"/>
    </row>
    <row r="62" spans="1:15">
      <c r="A62" s="1" t="s">
        <v>5</v>
      </c>
      <c r="B62" s="29">
        <v>50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5" t="s">
        <v>8</v>
      </c>
      <c r="O62" s="25"/>
    </row>
    <row r="63" spans="1:15">
      <c r="A63" s="1" t="s">
        <v>6</v>
      </c>
      <c r="B63" s="17" t="s">
        <v>44</v>
      </c>
      <c r="C63" s="18"/>
      <c r="D63" s="18"/>
      <c r="E63" s="19"/>
      <c r="F63" s="17" t="s">
        <v>38</v>
      </c>
      <c r="G63" s="18"/>
      <c r="H63" s="18"/>
      <c r="I63" s="19"/>
      <c r="J63" s="20" t="s">
        <v>31</v>
      </c>
      <c r="K63" s="21"/>
      <c r="L63" s="21"/>
      <c r="M63" s="22"/>
      <c r="N63" s="25" t="s">
        <v>8</v>
      </c>
      <c r="O63" s="25"/>
    </row>
    <row r="64" spans="1:15">
      <c r="A64" s="1" t="s">
        <v>7</v>
      </c>
      <c r="B64" s="3">
        <v>50</v>
      </c>
      <c r="C64" s="3">
        <v>58.1</v>
      </c>
      <c r="D64" s="3">
        <v>40</v>
      </c>
      <c r="E64" s="3">
        <f>(B64+C64+D64)/3</f>
        <v>49.366666666666667</v>
      </c>
      <c r="F64" s="3">
        <v>51.3</v>
      </c>
      <c r="G64" s="3">
        <v>61</v>
      </c>
      <c r="H64" s="3">
        <v>39.1</v>
      </c>
      <c r="I64" s="3">
        <v>45.03</v>
      </c>
      <c r="J64" s="7">
        <v>45.03</v>
      </c>
      <c r="K64" s="3">
        <v>35.78</v>
      </c>
      <c r="L64" s="3">
        <v>50.63</v>
      </c>
      <c r="M64" s="3">
        <f>(J64+K64+L64)/3</f>
        <v>43.813333333333333</v>
      </c>
      <c r="N64" s="25">
        <f>SUM(E64+I64+M64)/3</f>
        <v>46.07</v>
      </c>
      <c r="O64" s="25"/>
    </row>
    <row r="65" spans="1:15">
      <c r="A65" s="1" t="s">
        <v>12</v>
      </c>
      <c r="B65" s="3">
        <f>B64*B62</f>
        <v>2500</v>
      </c>
      <c r="C65" s="3">
        <f>C64*B62</f>
        <v>2905</v>
      </c>
      <c r="D65" s="3">
        <f>D64*B62</f>
        <v>2000</v>
      </c>
      <c r="E65" s="3">
        <f>(B65+C65+D65)/3</f>
        <v>2468.3333333333335</v>
      </c>
      <c r="F65" s="3">
        <f>F64*B62</f>
        <v>2565</v>
      </c>
      <c r="G65" s="3">
        <f>G64*B62</f>
        <v>3050</v>
      </c>
      <c r="H65" s="3">
        <f>H64*B62</f>
        <v>1955</v>
      </c>
      <c r="I65" s="3">
        <f>(F65+G65+H65)/3</f>
        <v>2523.3333333333335</v>
      </c>
      <c r="J65" s="3">
        <f>B62*J64</f>
        <v>2251.5</v>
      </c>
      <c r="K65" s="3">
        <f>K64*B62</f>
        <v>1789</v>
      </c>
      <c r="L65" s="3">
        <f>L64*B62</f>
        <v>2531.5</v>
      </c>
      <c r="M65" s="3">
        <f>(J65+K65+L65)/3</f>
        <v>2190.6666666666665</v>
      </c>
      <c r="N65" s="25">
        <f>SUM(E65+I65+M65)/3</f>
        <v>2394.1111111111113</v>
      </c>
      <c r="O65" s="25"/>
    </row>
    <row r="66" spans="1:15" ht="30">
      <c r="A66" s="2" t="s">
        <v>4</v>
      </c>
      <c r="B66" s="26" t="s">
        <v>56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8"/>
      <c r="N66" s="25" t="s">
        <v>8</v>
      </c>
      <c r="O66" s="25"/>
    </row>
    <row r="67" spans="1:15">
      <c r="A67" s="1" t="s">
        <v>5</v>
      </c>
      <c r="B67" s="29">
        <v>20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5" t="s">
        <v>8</v>
      </c>
      <c r="O67" s="25"/>
    </row>
    <row r="68" spans="1:15">
      <c r="A68" s="1" t="s">
        <v>6</v>
      </c>
      <c r="B68" s="17" t="s">
        <v>44</v>
      </c>
      <c r="C68" s="18"/>
      <c r="D68" s="18"/>
      <c r="E68" s="19"/>
      <c r="F68" s="17" t="s">
        <v>38</v>
      </c>
      <c r="G68" s="18"/>
      <c r="H68" s="18"/>
      <c r="I68" s="19"/>
      <c r="J68" s="20" t="s">
        <v>31</v>
      </c>
      <c r="K68" s="21"/>
      <c r="L68" s="21"/>
      <c r="M68" s="22"/>
      <c r="N68" s="25" t="s">
        <v>8</v>
      </c>
      <c r="O68" s="25"/>
    </row>
    <row r="69" spans="1:15">
      <c r="A69" s="1" t="s">
        <v>7</v>
      </c>
      <c r="B69" s="3">
        <v>50</v>
      </c>
      <c r="C69" s="3">
        <v>58.1</v>
      </c>
      <c r="D69" s="3">
        <v>65</v>
      </c>
      <c r="E69" s="3">
        <f>(B69+C69+D69)/3</f>
        <v>57.699999999999996</v>
      </c>
      <c r="F69" s="3">
        <v>51.3</v>
      </c>
      <c r="G69" s="3">
        <v>61</v>
      </c>
      <c r="H69" s="3">
        <v>70</v>
      </c>
      <c r="I69" s="3">
        <v>45.03</v>
      </c>
      <c r="J69" s="7">
        <v>45.03</v>
      </c>
      <c r="K69" s="3">
        <v>35.78</v>
      </c>
      <c r="L69" s="3">
        <v>50.63</v>
      </c>
      <c r="M69" s="3">
        <f>(J69+K69+L69)/3</f>
        <v>43.813333333333333</v>
      </c>
      <c r="N69" s="25">
        <f>SUM(E69+I69+M69)/3</f>
        <v>48.847777777777772</v>
      </c>
      <c r="O69" s="25"/>
    </row>
    <row r="70" spans="1:15">
      <c r="A70" s="1" t="s">
        <v>12</v>
      </c>
      <c r="B70" s="3">
        <f>B69*B67</f>
        <v>1000</v>
      </c>
      <c r="C70" s="3">
        <f>C69*B67</f>
        <v>1162</v>
      </c>
      <c r="D70" s="3">
        <f>D69*B67</f>
        <v>1300</v>
      </c>
      <c r="E70" s="3">
        <f>(B70+C70+D70)/3</f>
        <v>1154</v>
      </c>
      <c r="F70" s="3">
        <f>F69*B67</f>
        <v>1026</v>
      </c>
      <c r="G70" s="3">
        <f>G69*B67</f>
        <v>1220</v>
      </c>
      <c r="H70" s="3">
        <f>H69*B67</f>
        <v>1400</v>
      </c>
      <c r="I70" s="3">
        <f>(F70+G70+H70)/3</f>
        <v>1215.3333333333333</v>
      </c>
      <c r="J70" s="3">
        <f>B67*J69</f>
        <v>900.6</v>
      </c>
      <c r="K70" s="3">
        <f>K69*B67</f>
        <v>715.6</v>
      </c>
      <c r="L70" s="3">
        <f>L69*B67</f>
        <v>1012.6</v>
      </c>
      <c r="M70" s="3">
        <f>(J70+K70+L70)/3</f>
        <v>876.26666666666677</v>
      </c>
      <c r="N70" s="25">
        <f>SUM(E70+I70+M70)/3</f>
        <v>1081.8666666666666</v>
      </c>
      <c r="O70" s="25"/>
    </row>
    <row r="71" spans="1:15" ht="30">
      <c r="A71" s="2" t="s">
        <v>4</v>
      </c>
      <c r="B71" s="26" t="s">
        <v>57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8"/>
      <c r="N71" s="25" t="s">
        <v>8</v>
      </c>
      <c r="O71" s="25"/>
    </row>
    <row r="72" spans="1:15">
      <c r="A72" s="1" t="s">
        <v>5</v>
      </c>
      <c r="B72" s="29">
        <v>20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5" t="s">
        <v>8</v>
      </c>
      <c r="O72" s="25"/>
    </row>
    <row r="73" spans="1:15">
      <c r="A73" s="1" t="s">
        <v>6</v>
      </c>
      <c r="B73" s="17" t="s">
        <v>44</v>
      </c>
      <c r="C73" s="18"/>
      <c r="D73" s="18"/>
      <c r="E73" s="19"/>
      <c r="F73" s="17" t="s">
        <v>38</v>
      </c>
      <c r="G73" s="18"/>
      <c r="H73" s="18"/>
      <c r="I73" s="19"/>
      <c r="J73" s="20" t="s">
        <v>31</v>
      </c>
      <c r="K73" s="21"/>
      <c r="L73" s="21"/>
      <c r="M73" s="22"/>
      <c r="N73" s="25" t="s">
        <v>8</v>
      </c>
      <c r="O73" s="25"/>
    </row>
    <row r="74" spans="1:15">
      <c r="A74" s="1" t="s">
        <v>7</v>
      </c>
      <c r="B74" s="3">
        <v>75</v>
      </c>
      <c r="C74" s="3">
        <v>89</v>
      </c>
      <c r="D74" s="3">
        <v>95</v>
      </c>
      <c r="E74" s="3">
        <f>(B74+C74+D74)/3</f>
        <v>86.333333333333329</v>
      </c>
      <c r="F74" s="3">
        <v>73</v>
      </c>
      <c r="G74" s="3">
        <v>85</v>
      </c>
      <c r="H74" s="3">
        <v>95</v>
      </c>
      <c r="I74" s="3">
        <v>45.03</v>
      </c>
      <c r="J74" s="7">
        <v>71</v>
      </c>
      <c r="K74" s="3">
        <v>82</v>
      </c>
      <c r="L74" s="3">
        <v>93</v>
      </c>
      <c r="M74" s="3">
        <f>(J74+K74+L74)/3</f>
        <v>82</v>
      </c>
      <c r="N74" s="25">
        <f>SUM(E74+I74+M74)/3</f>
        <v>71.121111111111119</v>
      </c>
      <c r="O74" s="25"/>
    </row>
    <row r="75" spans="1:15">
      <c r="A75" s="1" t="s">
        <v>12</v>
      </c>
      <c r="B75" s="3">
        <f>B74*B72</f>
        <v>1500</v>
      </c>
      <c r="C75" s="3">
        <f>C74*B72</f>
        <v>1780</v>
      </c>
      <c r="D75" s="3">
        <f>D74*B72</f>
        <v>1900</v>
      </c>
      <c r="E75" s="3">
        <f>(B75+C75+D75)/3</f>
        <v>1726.6666666666667</v>
      </c>
      <c r="F75" s="3">
        <f>F74*B72</f>
        <v>1460</v>
      </c>
      <c r="G75" s="3">
        <f>G74*B72</f>
        <v>1700</v>
      </c>
      <c r="H75" s="3">
        <f>H74*B72</f>
        <v>1900</v>
      </c>
      <c r="I75" s="3">
        <f>(F75+G75+H75)/3</f>
        <v>1686.6666666666667</v>
      </c>
      <c r="J75" s="3">
        <f>B72*J74</f>
        <v>1420</v>
      </c>
      <c r="K75" s="3">
        <f>K74*B72</f>
        <v>1640</v>
      </c>
      <c r="L75" s="3">
        <f>L74*B72</f>
        <v>1860</v>
      </c>
      <c r="M75" s="3">
        <f>(J75+K75+L75)/3</f>
        <v>1640</v>
      </c>
      <c r="N75" s="25">
        <f>SUM(E75+I75+M75)/3</f>
        <v>1684.4444444444446</v>
      </c>
      <c r="O75" s="25"/>
    </row>
    <row r="76" spans="1:15" ht="30">
      <c r="A76" s="2" t="s">
        <v>4</v>
      </c>
      <c r="B76" s="26" t="s">
        <v>28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8"/>
      <c r="N76" s="25" t="s">
        <v>8</v>
      </c>
      <c r="O76" s="25"/>
    </row>
    <row r="77" spans="1:15">
      <c r="A77" s="1" t="s">
        <v>5</v>
      </c>
      <c r="B77" s="29">
        <v>10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5" t="s">
        <v>8</v>
      </c>
      <c r="O77" s="25"/>
    </row>
    <row r="78" spans="1:15" ht="28.5" customHeight="1">
      <c r="A78" s="1" t="s">
        <v>6</v>
      </c>
      <c r="B78" s="17" t="s">
        <v>44</v>
      </c>
      <c r="C78" s="18"/>
      <c r="D78" s="18"/>
      <c r="E78" s="19"/>
      <c r="F78" s="17" t="s">
        <v>38</v>
      </c>
      <c r="G78" s="18"/>
      <c r="H78" s="18"/>
      <c r="I78" s="19"/>
      <c r="J78" s="20" t="s">
        <v>31</v>
      </c>
      <c r="K78" s="21"/>
      <c r="L78" s="21"/>
      <c r="M78" s="22"/>
      <c r="N78" s="25" t="s">
        <v>8</v>
      </c>
      <c r="O78" s="25"/>
    </row>
    <row r="79" spans="1:15">
      <c r="A79" s="1" t="s">
        <v>7</v>
      </c>
      <c r="B79" s="3">
        <v>50</v>
      </c>
      <c r="C79" s="3">
        <v>58.1</v>
      </c>
      <c r="D79" s="3">
        <v>40</v>
      </c>
      <c r="E79" s="3">
        <f>(B79+C79+D79)/3</f>
        <v>49.366666666666667</v>
      </c>
      <c r="F79" s="3">
        <v>51.3</v>
      </c>
      <c r="G79" s="3">
        <v>61</v>
      </c>
      <c r="H79" s="3">
        <v>39.08</v>
      </c>
      <c r="I79" s="3">
        <f>(F79+G79+H79)/3</f>
        <v>50.46</v>
      </c>
      <c r="J79" s="7">
        <v>45.03</v>
      </c>
      <c r="K79" s="3">
        <v>44.78</v>
      </c>
      <c r="L79" s="3">
        <v>50.63</v>
      </c>
      <c r="M79" s="3">
        <f>(J79+K79+L79)/3</f>
        <v>46.813333333333333</v>
      </c>
      <c r="N79" s="25">
        <f>SUM(E79+I79+M79)/3</f>
        <v>48.879999999999995</v>
      </c>
      <c r="O79" s="25"/>
    </row>
    <row r="80" spans="1:15">
      <c r="A80" s="1" t="s">
        <v>12</v>
      </c>
      <c r="B80" s="3">
        <f>B79*B77</f>
        <v>500</v>
      </c>
      <c r="C80" s="3">
        <f>C79*B77</f>
        <v>581</v>
      </c>
      <c r="D80" s="3">
        <f>D79*B77</f>
        <v>400</v>
      </c>
      <c r="E80" s="3">
        <f>(B80+C80+D80)/3</f>
        <v>493.66666666666669</v>
      </c>
      <c r="F80" s="3">
        <f>F79*B77</f>
        <v>513</v>
      </c>
      <c r="G80" s="3">
        <f>G79*B77</f>
        <v>610</v>
      </c>
      <c r="H80" s="3">
        <f>H79*B77</f>
        <v>390.79999999999995</v>
      </c>
      <c r="I80" s="3">
        <f>(F80+G80+H80)/3</f>
        <v>504.59999999999997</v>
      </c>
      <c r="J80" s="3">
        <f>B77*J79</f>
        <v>450.3</v>
      </c>
      <c r="K80" s="3">
        <f>K79*B77</f>
        <v>447.8</v>
      </c>
      <c r="L80" s="3">
        <f>L79*B77</f>
        <v>506.3</v>
      </c>
      <c r="M80" s="3">
        <f>(J80+K80+L80)/3</f>
        <v>468.13333333333338</v>
      </c>
      <c r="N80" s="25">
        <f>SUM(E80+I80+M80)/3</f>
        <v>488.8</v>
      </c>
      <c r="O80" s="25"/>
    </row>
    <row r="81" spans="1:15" ht="30">
      <c r="A81" s="2" t="s">
        <v>4</v>
      </c>
      <c r="B81" s="26" t="s">
        <v>45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8"/>
      <c r="N81" s="25" t="s">
        <v>8</v>
      </c>
      <c r="O81" s="25"/>
    </row>
    <row r="82" spans="1:15">
      <c r="A82" s="1" t="s">
        <v>5</v>
      </c>
      <c r="B82" s="29">
        <v>5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5" t="s">
        <v>8</v>
      </c>
      <c r="O82" s="25"/>
    </row>
    <row r="83" spans="1:15" ht="30" customHeight="1">
      <c r="A83" s="1" t="s">
        <v>6</v>
      </c>
      <c r="B83" s="17" t="s">
        <v>44</v>
      </c>
      <c r="C83" s="18"/>
      <c r="D83" s="18"/>
      <c r="E83" s="19"/>
      <c r="F83" s="17" t="s">
        <v>38</v>
      </c>
      <c r="G83" s="18"/>
      <c r="H83" s="18"/>
      <c r="I83" s="19"/>
      <c r="J83" s="20" t="s">
        <v>31</v>
      </c>
      <c r="K83" s="21"/>
      <c r="L83" s="21"/>
      <c r="M83" s="22"/>
      <c r="N83" s="25" t="s">
        <v>8</v>
      </c>
      <c r="O83" s="25"/>
    </row>
    <row r="84" spans="1:15">
      <c r="A84" s="1" t="s">
        <v>7</v>
      </c>
      <c r="B84" s="3">
        <v>70</v>
      </c>
      <c r="C84" s="3">
        <v>52</v>
      </c>
      <c r="D84" s="3">
        <v>55</v>
      </c>
      <c r="E84" s="3">
        <f>(B84+C84+D84)/3</f>
        <v>59</v>
      </c>
      <c r="F84" s="3">
        <v>72.3</v>
      </c>
      <c r="G84" s="3">
        <v>81</v>
      </c>
      <c r="H84" s="3">
        <v>54</v>
      </c>
      <c r="I84" s="3">
        <f>(F84+G84+H84)/3</f>
        <v>69.100000000000009</v>
      </c>
      <c r="J84" s="7">
        <v>62.54</v>
      </c>
      <c r="K84" s="3">
        <v>66.08</v>
      </c>
      <c r="L84" s="3">
        <v>87.61</v>
      </c>
      <c r="M84" s="3">
        <f>(J84+K84+L84)/3</f>
        <v>72.076666666666668</v>
      </c>
      <c r="N84" s="25">
        <f>SUM(E84+I84+M84)/3</f>
        <v>66.725555555555559</v>
      </c>
      <c r="O84" s="25"/>
    </row>
    <row r="85" spans="1:15">
      <c r="A85" s="1" t="s">
        <v>12</v>
      </c>
      <c r="B85" s="3">
        <f>B84*B82</f>
        <v>350</v>
      </c>
      <c r="C85" s="3">
        <f>C84*B82</f>
        <v>260</v>
      </c>
      <c r="D85" s="3">
        <f>D84*B82</f>
        <v>275</v>
      </c>
      <c r="E85" s="3">
        <f>(B85+C85+D85)/3</f>
        <v>295</v>
      </c>
      <c r="F85" s="3">
        <f>F84*B82</f>
        <v>361.5</v>
      </c>
      <c r="G85" s="3">
        <f>G84*B82</f>
        <v>405</v>
      </c>
      <c r="H85" s="3">
        <f>H84*B82</f>
        <v>270</v>
      </c>
      <c r="I85" s="3">
        <f>(F85+G85+H85)/3</f>
        <v>345.5</v>
      </c>
      <c r="J85" s="3">
        <f>B82*J84</f>
        <v>312.7</v>
      </c>
      <c r="K85" s="3">
        <f>K84*B82</f>
        <v>330.4</v>
      </c>
      <c r="L85" s="3">
        <f>L84*B82</f>
        <v>438.05</v>
      </c>
      <c r="M85" s="3">
        <f>(J85+K85+L85)/3</f>
        <v>360.38333333333327</v>
      </c>
      <c r="N85" s="25">
        <f>SUM(E85+I85+M85)/3</f>
        <v>333.62777777777774</v>
      </c>
      <c r="O85" s="25"/>
    </row>
    <row r="86" spans="1:15" ht="30">
      <c r="A86" s="2" t="s">
        <v>4</v>
      </c>
      <c r="B86" s="26" t="s">
        <v>29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8"/>
      <c r="N86" s="23" t="s">
        <v>8</v>
      </c>
      <c r="O86" s="24"/>
    </row>
    <row r="87" spans="1:15">
      <c r="A87" s="1" t="s">
        <v>5</v>
      </c>
      <c r="B87" s="41">
        <v>35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3"/>
      <c r="N87" s="23" t="s">
        <v>8</v>
      </c>
      <c r="O87" s="24"/>
    </row>
    <row r="88" spans="1:15" ht="31.5" customHeight="1">
      <c r="A88" s="1" t="s">
        <v>6</v>
      </c>
      <c r="B88" s="17" t="s">
        <v>44</v>
      </c>
      <c r="C88" s="18"/>
      <c r="D88" s="18"/>
      <c r="E88" s="19"/>
      <c r="F88" s="17" t="s">
        <v>30</v>
      </c>
      <c r="G88" s="18"/>
      <c r="H88" s="18"/>
      <c r="I88" s="19"/>
      <c r="J88" s="20" t="s">
        <v>31</v>
      </c>
      <c r="K88" s="21"/>
      <c r="L88" s="21"/>
      <c r="M88" s="22"/>
      <c r="N88" s="23" t="s">
        <v>8</v>
      </c>
      <c r="O88" s="24"/>
    </row>
    <row r="89" spans="1:15">
      <c r="A89" s="1" t="s">
        <v>7</v>
      </c>
      <c r="B89" s="3">
        <v>6.2</v>
      </c>
      <c r="C89" s="3">
        <v>12</v>
      </c>
      <c r="D89" s="3">
        <v>21</v>
      </c>
      <c r="E89" s="3">
        <f>(B89+C89+D89)/3</f>
        <v>13.066666666666668</v>
      </c>
      <c r="F89" s="3">
        <v>27</v>
      </c>
      <c r="G89" s="3">
        <v>30</v>
      </c>
      <c r="H89" s="3">
        <v>24.55</v>
      </c>
      <c r="I89" s="3">
        <f>(F89+G89+H89)/3</f>
        <v>27.183333333333334</v>
      </c>
      <c r="J89" s="7">
        <v>32.39</v>
      </c>
      <c r="K89" s="3">
        <v>14.3</v>
      </c>
      <c r="L89" s="3">
        <v>12.56</v>
      </c>
      <c r="M89" s="3">
        <f>(J89+K89+L89)/3</f>
        <v>19.75</v>
      </c>
      <c r="N89" s="25">
        <f>SUM(E89+I89+M89)/3</f>
        <v>20</v>
      </c>
      <c r="O89" s="25"/>
    </row>
    <row r="90" spans="1:15">
      <c r="A90" s="1" t="s">
        <v>12</v>
      </c>
      <c r="B90" s="3">
        <f>B89*B87</f>
        <v>217</v>
      </c>
      <c r="C90" s="3">
        <f>C89*B87</f>
        <v>420</v>
      </c>
      <c r="D90" s="3">
        <f>D89*B87</f>
        <v>735</v>
      </c>
      <c r="E90" s="3">
        <f>(B90+C90+D90)/3</f>
        <v>457.33333333333331</v>
      </c>
      <c r="F90" s="3">
        <f>F89*B87</f>
        <v>945</v>
      </c>
      <c r="G90" s="3">
        <f>G89*B87</f>
        <v>1050</v>
      </c>
      <c r="H90" s="3">
        <f>H89*B87</f>
        <v>859.25</v>
      </c>
      <c r="I90" s="3">
        <f>(F90+G90+H90)/3</f>
        <v>951.41666666666663</v>
      </c>
      <c r="J90" s="3">
        <f>B87*J89</f>
        <v>1133.6500000000001</v>
      </c>
      <c r="K90" s="3">
        <f>K89*B87</f>
        <v>500.5</v>
      </c>
      <c r="L90" s="3">
        <f>L89*B87</f>
        <v>439.6</v>
      </c>
      <c r="M90" s="3">
        <f>(J90+K90+L90)/3</f>
        <v>691.25</v>
      </c>
      <c r="N90" s="25">
        <f>SUM(E90+I90+M90)/3</f>
        <v>700</v>
      </c>
      <c r="O90" s="25"/>
    </row>
    <row r="91" spans="1:15" ht="30">
      <c r="A91" s="2" t="s">
        <v>4</v>
      </c>
      <c r="B91" s="26" t="s">
        <v>46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8"/>
      <c r="N91" s="23" t="s">
        <v>8</v>
      </c>
      <c r="O91" s="24"/>
    </row>
    <row r="92" spans="1:15">
      <c r="A92" s="1" t="s">
        <v>5</v>
      </c>
      <c r="B92" s="41">
        <v>55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3"/>
      <c r="N92" s="23" t="s">
        <v>8</v>
      </c>
      <c r="O92" s="24"/>
    </row>
    <row r="93" spans="1:15" ht="31.5" customHeight="1">
      <c r="A93" s="1" t="s">
        <v>6</v>
      </c>
      <c r="B93" s="17" t="s">
        <v>39</v>
      </c>
      <c r="C93" s="18"/>
      <c r="D93" s="18"/>
      <c r="E93" s="19"/>
      <c r="F93" s="17" t="s">
        <v>30</v>
      </c>
      <c r="G93" s="18"/>
      <c r="H93" s="18"/>
      <c r="I93" s="19"/>
      <c r="J93" s="20" t="s">
        <v>31</v>
      </c>
      <c r="K93" s="21"/>
      <c r="L93" s="21"/>
      <c r="M93" s="22"/>
      <c r="N93" s="23" t="s">
        <v>8</v>
      </c>
      <c r="O93" s="24"/>
    </row>
    <row r="94" spans="1:15">
      <c r="A94" s="1" t="s">
        <v>7</v>
      </c>
      <c r="B94" s="3">
        <v>180</v>
      </c>
      <c r="C94" s="3">
        <v>200</v>
      </c>
      <c r="D94" s="3">
        <v>195</v>
      </c>
      <c r="E94" s="3">
        <v>191</v>
      </c>
      <c r="F94" s="3">
        <v>145</v>
      </c>
      <c r="G94" s="3">
        <v>150</v>
      </c>
      <c r="H94" s="3">
        <v>155</v>
      </c>
      <c r="I94" s="3">
        <f>(F94+G94+H94)/3</f>
        <v>150</v>
      </c>
      <c r="J94" s="7">
        <v>165</v>
      </c>
      <c r="K94" s="3">
        <v>131.91999999999999</v>
      </c>
      <c r="L94" s="3">
        <v>151.97</v>
      </c>
      <c r="M94" s="3">
        <f>(J94+K94+L94)/3</f>
        <v>149.63</v>
      </c>
      <c r="N94" s="25">
        <f>SUM(E94+I94+M94)/3</f>
        <v>163.54333333333332</v>
      </c>
      <c r="O94" s="25"/>
    </row>
    <row r="95" spans="1:15">
      <c r="A95" s="1" t="s">
        <v>12</v>
      </c>
      <c r="B95" s="3">
        <f>B94*B92</f>
        <v>9900</v>
      </c>
      <c r="C95" s="3">
        <f>C94*B92</f>
        <v>11000</v>
      </c>
      <c r="D95" s="3">
        <f>D94*B92</f>
        <v>10725</v>
      </c>
      <c r="E95" s="3">
        <v>8404</v>
      </c>
      <c r="F95" s="3">
        <f>F94*B92</f>
        <v>7975</v>
      </c>
      <c r="G95" s="3">
        <f>G94*B92</f>
        <v>8250</v>
      </c>
      <c r="H95" s="3">
        <f>H94*B92</f>
        <v>8525</v>
      </c>
      <c r="I95" s="3">
        <f>(F95+G95+H95)/3</f>
        <v>8250</v>
      </c>
      <c r="J95" s="3">
        <f>B92*J94</f>
        <v>9075</v>
      </c>
      <c r="K95" s="3">
        <f>K94*B92</f>
        <v>7255.5999999999995</v>
      </c>
      <c r="L95" s="3">
        <f>L94*B92</f>
        <v>8358.35</v>
      </c>
      <c r="M95" s="3">
        <f>(J95+K95+L95)/3</f>
        <v>8229.65</v>
      </c>
      <c r="N95" s="25">
        <f>SUM(E95+I95+M95)/3</f>
        <v>8294.5500000000011</v>
      </c>
      <c r="O95" s="25"/>
    </row>
    <row r="96" spans="1:15" ht="30">
      <c r="A96" s="2" t="s">
        <v>4</v>
      </c>
      <c r="B96" s="26" t="s">
        <v>59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8"/>
      <c r="N96" s="23" t="s">
        <v>8</v>
      </c>
      <c r="O96" s="24"/>
    </row>
    <row r="97" spans="1:15">
      <c r="A97" s="1" t="s">
        <v>5</v>
      </c>
      <c r="B97" s="41">
        <v>50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3"/>
      <c r="N97" s="23" t="s">
        <v>8</v>
      </c>
      <c r="O97" s="24"/>
    </row>
    <row r="98" spans="1:15">
      <c r="A98" s="1" t="s">
        <v>6</v>
      </c>
      <c r="B98" s="17" t="s">
        <v>39</v>
      </c>
      <c r="C98" s="18"/>
      <c r="D98" s="18"/>
      <c r="E98" s="19"/>
      <c r="F98" s="17" t="s">
        <v>30</v>
      </c>
      <c r="G98" s="18"/>
      <c r="H98" s="18"/>
      <c r="I98" s="19"/>
      <c r="J98" s="20" t="s">
        <v>31</v>
      </c>
      <c r="K98" s="21"/>
      <c r="L98" s="21"/>
      <c r="M98" s="22"/>
      <c r="N98" s="23" t="s">
        <v>8</v>
      </c>
      <c r="O98" s="24"/>
    </row>
    <row r="99" spans="1:15">
      <c r="A99" s="1" t="s">
        <v>7</v>
      </c>
      <c r="B99" s="3">
        <v>48</v>
      </c>
      <c r="C99" s="3">
        <v>55</v>
      </c>
      <c r="D99" s="3">
        <v>60</v>
      </c>
      <c r="E99" s="3">
        <v>191</v>
      </c>
      <c r="F99" s="3">
        <v>49</v>
      </c>
      <c r="G99" s="3">
        <v>56</v>
      </c>
      <c r="H99" s="3">
        <v>59</v>
      </c>
      <c r="I99" s="3">
        <f>(F99+G99+H99)/3</f>
        <v>54.666666666666664</v>
      </c>
      <c r="J99" s="7">
        <v>46</v>
      </c>
      <c r="K99" s="3">
        <v>52</v>
      </c>
      <c r="L99" s="3">
        <v>57</v>
      </c>
      <c r="M99" s="3">
        <f>(J99+K99+L99)/3</f>
        <v>51.666666666666664</v>
      </c>
      <c r="N99" s="25">
        <f>SUM(E99+I99+M99)/3</f>
        <v>99.1111111111111</v>
      </c>
      <c r="O99" s="25"/>
    </row>
    <row r="100" spans="1:15" ht="15.75" thickBot="1">
      <c r="A100" s="1" t="s">
        <v>12</v>
      </c>
      <c r="B100" s="3">
        <f>B99*B97</f>
        <v>2400</v>
      </c>
      <c r="C100" s="3">
        <f>C99*B97</f>
        <v>2750</v>
      </c>
      <c r="D100" s="3">
        <f>D99*B97</f>
        <v>3000</v>
      </c>
      <c r="E100" s="3">
        <v>8404</v>
      </c>
      <c r="F100" s="3">
        <f>F99*B97</f>
        <v>2450</v>
      </c>
      <c r="G100" s="3">
        <f>G99*B97</f>
        <v>2800</v>
      </c>
      <c r="H100" s="3">
        <f>H99*B97</f>
        <v>2950</v>
      </c>
      <c r="I100" s="3">
        <f>(F100+G100+H100)/3</f>
        <v>2733.3333333333335</v>
      </c>
      <c r="J100" s="3">
        <f>B97*J99</f>
        <v>2300</v>
      </c>
      <c r="K100" s="3">
        <f>K99*B97</f>
        <v>2600</v>
      </c>
      <c r="L100" s="3">
        <f>L99*B97</f>
        <v>2850</v>
      </c>
      <c r="M100" s="3">
        <f>(J100+K100+L100)/3</f>
        <v>2583.3333333333335</v>
      </c>
      <c r="N100" s="25">
        <f>SUM(E100+I100+M100)/3</f>
        <v>4573.5555555555557</v>
      </c>
      <c r="O100" s="25"/>
    </row>
    <row r="101" spans="1:15" ht="30">
      <c r="A101" s="2" t="s">
        <v>4</v>
      </c>
      <c r="B101" s="38" t="s">
        <v>63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40"/>
      <c r="N101" s="15"/>
      <c r="O101" s="16"/>
    </row>
    <row r="102" spans="1:15">
      <c r="A102" s="1" t="s">
        <v>5</v>
      </c>
      <c r="B102" s="41">
        <v>30</v>
      </c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3"/>
      <c r="N102" s="15"/>
      <c r="O102" s="16"/>
    </row>
    <row r="103" spans="1:15">
      <c r="A103" s="1" t="s">
        <v>6</v>
      </c>
      <c r="B103" s="17" t="s">
        <v>41</v>
      </c>
      <c r="C103" s="18"/>
      <c r="D103" s="18"/>
      <c r="E103" s="19"/>
      <c r="F103" s="17" t="s">
        <v>42</v>
      </c>
      <c r="G103" s="18"/>
      <c r="H103" s="18"/>
      <c r="I103" s="19"/>
      <c r="J103" s="20" t="s">
        <v>43</v>
      </c>
      <c r="K103" s="21"/>
      <c r="L103" s="21"/>
      <c r="M103" s="22"/>
      <c r="N103" s="23"/>
      <c r="O103" s="24"/>
    </row>
    <row r="104" spans="1:15">
      <c r="A104" s="1" t="s">
        <v>7</v>
      </c>
      <c r="B104" s="12">
        <v>25</v>
      </c>
      <c r="C104" s="13">
        <v>30</v>
      </c>
      <c r="D104" s="13">
        <v>36</v>
      </c>
      <c r="E104" s="12">
        <f>AVERAGE(B104:D104)</f>
        <v>30.333333333333332</v>
      </c>
      <c r="F104" s="3">
        <v>30</v>
      </c>
      <c r="G104" s="3">
        <v>35</v>
      </c>
      <c r="H104" s="3">
        <v>37</v>
      </c>
      <c r="I104" s="3">
        <f>(F104+G104+H104)/3</f>
        <v>34</v>
      </c>
      <c r="J104" s="7">
        <v>22</v>
      </c>
      <c r="K104" s="3">
        <v>24</v>
      </c>
      <c r="L104" s="3">
        <v>30</v>
      </c>
      <c r="M104" s="3">
        <f>(J104+K104+L104)/3</f>
        <v>25.333333333333332</v>
      </c>
      <c r="N104" s="25">
        <f>SUM(E104+I104+M104)/3</f>
        <v>29.888888888888886</v>
      </c>
      <c r="O104" s="25"/>
    </row>
    <row r="105" spans="1:15" ht="15.75" thickBot="1">
      <c r="A105" s="1" t="s">
        <v>12</v>
      </c>
      <c r="B105" s="14">
        <f>B104*B102</f>
        <v>750</v>
      </c>
      <c r="C105" s="14">
        <f>C104*B102</f>
        <v>900</v>
      </c>
      <c r="D105" s="14">
        <f>D104*B102</f>
        <v>1080</v>
      </c>
      <c r="E105" s="14">
        <f>E104*B102</f>
        <v>910</v>
      </c>
      <c r="F105" s="3">
        <f>F104*B102</f>
        <v>900</v>
      </c>
      <c r="G105" s="3">
        <f>G104*B102</f>
        <v>1050</v>
      </c>
      <c r="H105" s="3">
        <f>H104*B102</f>
        <v>1110</v>
      </c>
      <c r="I105" s="3">
        <f>(F105+G105+H105)/3</f>
        <v>1020</v>
      </c>
      <c r="J105" s="3">
        <f>B102*J104</f>
        <v>660</v>
      </c>
      <c r="K105" s="3">
        <f>K104*B102</f>
        <v>720</v>
      </c>
      <c r="L105" s="3">
        <f>L104*B102</f>
        <v>900</v>
      </c>
      <c r="M105" s="3">
        <f>(J105+K105+L105)/3</f>
        <v>760</v>
      </c>
      <c r="N105" s="25">
        <f>SUM(E105+I105+M105)/3</f>
        <v>896.66666666666663</v>
      </c>
      <c r="O105" s="25"/>
    </row>
    <row r="106" spans="1:15" ht="30" customHeight="1">
      <c r="A106" s="2" t="s">
        <v>4</v>
      </c>
      <c r="B106" s="38" t="s">
        <v>64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40"/>
      <c r="N106" s="10"/>
      <c r="O106" s="11"/>
    </row>
    <row r="107" spans="1:15">
      <c r="A107" s="1" t="s">
        <v>5</v>
      </c>
      <c r="B107" s="41">
        <v>10</v>
      </c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3"/>
      <c r="N107" s="10"/>
      <c r="O107" s="11"/>
    </row>
    <row r="108" spans="1:15">
      <c r="A108" s="1" t="s">
        <v>6</v>
      </c>
      <c r="B108" s="17" t="s">
        <v>41</v>
      </c>
      <c r="C108" s="18"/>
      <c r="D108" s="18"/>
      <c r="E108" s="19"/>
      <c r="F108" s="17" t="s">
        <v>42</v>
      </c>
      <c r="G108" s="18"/>
      <c r="H108" s="18"/>
      <c r="I108" s="19"/>
      <c r="J108" s="20" t="s">
        <v>43</v>
      </c>
      <c r="K108" s="21"/>
      <c r="L108" s="21"/>
      <c r="M108" s="22"/>
      <c r="N108" s="23"/>
      <c r="O108" s="24"/>
    </row>
    <row r="109" spans="1:15">
      <c r="A109" s="1" t="s">
        <v>7</v>
      </c>
      <c r="B109" s="12">
        <v>45</v>
      </c>
      <c r="C109" s="13">
        <v>50</v>
      </c>
      <c r="D109" s="13">
        <v>55</v>
      </c>
      <c r="E109" s="12">
        <f>AVERAGE(B109:D109)</f>
        <v>50</v>
      </c>
      <c r="F109" s="3">
        <v>47</v>
      </c>
      <c r="G109" s="3">
        <v>54</v>
      </c>
      <c r="H109" s="3">
        <v>60</v>
      </c>
      <c r="I109" s="3">
        <f>(F109+G109+H109)/3</f>
        <v>53.666666666666664</v>
      </c>
      <c r="J109" s="7">
        <v>43</v>
      </c>
      <c r="K109" s="3">
        <v>45</v>
      </c>
      <c r="L109" s="3">
        <v>50</v>
      </c>
      <c r="M109" s="3">
        <f>(J109+K109+L109)/3</f>
        <v>46</v>
      </c>
      <c r="N109" s="25">
        <f>SUM(E109+I109+M109)/3</f>
        <v>49.888888888888886</v>
      </c>
      <c r="O109" s="25"/>
    </row>
    <row r="110" spans="1:15" ht="15.75" thickBot="1">
      <c r="A110" s="1" t="s">
        <v>12</v>
      </c>
      <c r="B110" s="14">
        <f>B109*B107</f>
        <v>450</v>
      </c>
      <c r="C110" s="14">
        <f>C109*B107</f>
        <v>500</v>
      </c>
      <c r="D110" s="14">
        <f>D109*B107</f>
        <v>550</v>
      </c>
      <c r="E110" s="14">
        <f>E109*B107</f>
        <v>500</v>
      </c>
      <c r="F110" s="3">
        <f>F109*B107</f>
        <v>470</v>
      </c>
      <c r="G110" s="3">
        <f>G109*B107</f>
        <v>540</v>
      </c>
      <c r="H110" s="3">
        <f>H109*B107</f>
        <v>600</v>
      </c>
      <c r="I110" s="3">
        <f>(F110+G110+H110)/3</f>
        <v>536.66666666666663</v>
      </c>
      <c r="J110" s="3">
        <f>B107*J109</f>
        <v>430</v>
      </c>
      <c r="K110" s="3">
        <f>K109*B107</f>
        <v>450</v>
      </c>
      <c r="L110" s="3">
        <f>L109*B107</f>
        <v>500</v>
      </c>
      <c r="M110" s="3">
        <f>(J110+K110+L110)/3</f>
        <v>460</v>
      </c>
      <c r="N110" s="25">
        <f>SUM(E110+I110+M110)/3</f>
        <v>498.88888888888886</v>
      </c>
      <c r="O110" s="25"/>
    </row>
    <row r="111" spans="1:15">
      <c r="A111" s="4" t="s">
        <v>13</v>
      </c>
      <c r="B111" s="1"/>
      <c r="C111" s="1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32"/>
      <c r="O111" s="33"/>
    </row>
    <row r="112" spans="1:15">
      <c r="A112" s="4" t="s">
        <v>14</v>
      </c>
      <c r="B112" s="3">
        <f>SUM(B15+B20+B25+B30+B35+B40+B45+B50+B55+B60+B65+B70+B75+B80+B85+B90+B95+B100+B105+B110)</f>
        <v>28773.5</v>
      </c>
      <c r="C112" s="3">
        <f t="shared" ref="C112:D112" si="0">SUM(C15+C20+C25+C30+C35+C40+C45+C50+C55+C60+C65+C70+C75+C80+C85+C90+C95+C100+C105+C110)</f>
        <v>30904.400000000001</v>
      </c>
      <c r="D112" s="3">
        <f t="shared" si="0"/>
        <v>35744.699999999997</v>
      </c>
      <c r="E112" s="9">
        <f>(B112+C112+D112)/3</f>
        <v>31807.533333333336</v>
      </c>
      <c r="F112" s="3">
        <f>SUM(F15+F20+F25+F30+F35+F40+F45+F50+F55+F60+F65+F70+F75+F80+F85+F90+F95+F100+F105+F110)</f>
        <v>26262.54</v>
      </c>
      <c r="G112" s="3">
        <f t="shared" ref="G112:H112" si="1">SUM(G15+G20+G25+G30+G35+G40+G45+G50+G55+G60+G65+G70+G75+G80+G85+G90+G95+G100+G105+G110)</f>
        <v>30795</v>
      </c>
      <c r="H112" s="3">
        <f t="shared" si="1"/>
        <v>30231.55</v>
      </c>
      <c r="I112" s="9">
        <f>(F112+G112+H112)/3</f>
        <v>29096.363333333331</v>
      </c>
      <c r="J112" s="3">
        <f>SUM(J15+J20+J25+J30+J35+J40+J45+J50+J55+J60+J65+J70+J75+J80+J85+J90+J95+J100+J105+J110)</f>
        <v>25313.599999999999</v>
      </c>
      <c r="K112" s="3">
        <f t="shared" ref="K112:L112" si="2">SUM(K15+K20+K25+K30+K35+K40+K45+K50+K55+K60+K65+K70+K75+K80+K85+K90+K95+K100+K105+K110)</f>
        <v>23982.25</v>
      </c>
      <c r="L112" s="3">
        <f t="shared" si="2"/>
        <v>28992.46</v>
      </c>
      <c r="M112" s="9">
        <f>(J112+K112+L112)/3</f>
        <v>26096.103333333333</v>
      </c>
      <c r="N112" s="31">
        <f>SUM(E112+I112+M112)/3</f>
        <v>29000</v>
      </c>
      <c r="O112" s="31"/>
    </row>
    <row r="113" spans="1:15">
      <c r="A113" s="4" t="s">
        <v>15</v>
      </c>
      <c r="B113" s="6">
        <v>40770</v>
      </c>
      <c r="C113" s="6">
        <v>40770</v>
      </c>
      <c r="D113" s="6">
        <v>40770</v>
      </c>
      <c r="E113" s="6"/>
      <c r="F113" s="6">
        <v>40770</v>
      </c>
      <c r="G113" s="6">
        <v>40770</v>
      </c>
      <c r="H113" s="6">
        <v>40770</v>
      </c>
      <c r="I113" s="6"/>
      <c r="J113" s="6">
        <v>40770</v>
      </c>
      <c r="K113" s="6">
        <v>40770</v>
      </c>
      <c r="L113" s="6">
        <v>40770</v>
      </c>
      <c r="M113" s="6"/>
      <c r="N113" s="32"/>
      <c r="O113" s="33"/>
    </row>
    <row r="114" spans="1:15" ht="30">
      <c r="A114" s="4" t="s">
        <v>16</v>
      </c>
      <c r="B114" s="2" t="s">
        <v>61</v>
      </c>
      <c r="C114" s="2" t="s">
        <v>61</v>
      </c>
      <c r="D114" s="2" t="s">
        <v>61</v>
      </c>
      <c r="E114" s="2"/>
      <c r="F114" s="2" t="s">
        <v>61</v>
      </c>
      <c r="G114" s="2" t="s">
        <v>61</v>
      </c>
      <c r="H114" s="2" t="s">
        <v>61</v>
      </c>
      <c r="I114" s="2"/>
      <c r="J114" s="2" t="s">
        <v>61</v>
      </c>
      <c r="K114" s="2" t="s">
        <v>61</v>
      </c>
      <c r="L114" s="2" t="s">
        <v>61</v>
      </c>
      <c r="M114" s="2"/>
      <c r="N114" s="32"/>
      <c r="O114" s="33"/>
    </row>
    <row r="116" spans="1:15">
      <c r="A116" s="44" t="s">
        <v>17</v>
      </c>
      <c r="B116" s="45" t="s">
        <v>18</v>
      </c>
      <c r="C116" s="46"/>
      <c r="D116" s="46"/>
      <c r="E116" s="46"/>
      <c r="F116" s="47"/>
      <c r="G116" s="45" t="s">
        <v>19</v>
      </c>
      <c r="H116" s="46"/>
      <c r="I116" s="46"/>
      <c r="J116" s="46"/>
      <c r="K116" s="46"/>
      <c r="L116" s="46"/>
      <c r="M116" s="47"/>
    </row>
    <row r="117" spans="1:15">
      <c r="A117" s="44"/>
      <c r="B117" s="48"/>
      <c r="C117" s="49"/>
      <c r="D117" s="49"/>
      <c r="E117" s="49"/>
      <c r="F117" s="50"/>
      <c r="G117" s="48"/>
      <c r="H117" s="49"/>
      <c r="I117" s="49"/>
      <c r="J117" s="49"/>
      <c r="K117" s="49"/>
      <c r="L117" s="49"/>
      <c r="M117" s="50"/>
    </row>
    <row r="118" spans="1:15" ht="15" customHeight="1">
      <c r="A118" s="5" t="s">
        <v>20</v>
      </c>
      <c r="B118" s="34" t="s">
        <v>50</v>
      </c>
      <c r="C118" s="34"/>
      <c r="D118" s="34"/>
      <c r="E118" s="34"/>
      <c r="F118" s="34"/>
      <c r="G118" s="34" t="s">
        <v>51</v>
      </c>
      <c r="H118" s="34"/>
      <c r="I118" s="34"/>
      <c r="J118" s="34"/>
      <c r="K118" s="34"/>
      <c r="L118" s="34"/>
      <c r="M118" s="34"/>
    </row>
    <row r="119" spans="1:15">
      <c r="A119" s="5" t="s">
        <v>21</v>
      </c>
      <c r="B119" s="35" t="s">
        <v>60</v>
      </c>
      <c r="C119" s="36"/>
      <c r="D119" s="36"/>
      <c r="E119" s="36"/>
      <c r="F119" s="37"/>
      <c r="G119" s="34" t="s">
        <v>33</v>
      </c>
      <c r="H119" s="34"/>
      <c r="I119" s="34"/>
      <c r="J119" s="34"/>
      <c r="K119" s="34"/>
      <c r="L119" s="34"/>
      <c r="M119" s="34"/>
    </row>
    <row r="120" spans="1:15">
      <c r="A120" s="5" t="s">
        <v>22</v>
      </c>
      <c r="B120" s="34" t="s">
        <v>34</v>
      </c>
      <c r="C120" s="34"/>
      <c r="D120" s="34"/>
      <c r="E120" s="34"/>
      <c r="F120" s="34"/>
      <c r="G120" s="35" t="s">
        <v>35</v>
      </c>
      <c r="H120" s="36"/>
      <c r="I120" s="36"/>
      <c r="J120" s="36"/>
      <c r="K120" s="36"/>
      <c r="L120" s="36"/>
      <c r="M120" s="37"/>
    </row>
    <row r="123" spans="1:15">
      <c r="A123" s="30" t="s">
        <v>47</v>
      </c>
      <c r="B123" s="30"/>
      <c r="C123" s="30"/>
      <c r="D123" s="30"/>
      <c r="E123" s="30"/>
      <c r="H123" s="8" t="s">
        <v>48</v>
      </c>
      <c r="I123" s="8"/>
      <c r="J123" s="8"/>
      <c r="K123" s="8"/>
      <c r="L123" s="8"/>
      <c r="M123" s="8"/>
    </row>
    <row r="124" spans="1:15">
      <c r="A124" t="s">
        <v>62</v>
      </c>
    </row>
  </sheetData>
  <mergeCells count="219">
    <mergeCell ref="N12:O12"/>
    <mergeCell ref="N13:O13"/>
    <mergeCell ref="N15:O15"/>
    <mergeCell ref="N20:O20"/>
    <mergeCell ref="N25:O25"/>
    <mergeCell ref="N17:O17"/>
    <mergeCell ref="B18:E18"/>
    <mergeCell ref="F18:I18"/>
    <mergeCell ref="J18:M18"/>
    <mergeCell ref="B12:M12"/>
    <mergeCell ref="B13:E13"/>
    <mergeCell ref="F13:I13"/>
    <mergeCell ref="N14:O14"/>
    <mergeCell ref="B16:M16"/>
    <mergeCell ref="N16:O16"/>
    <mergeCell ref="N24:O24"/>
    <mergeCell ref="N23:O23"/>
    <mergeCell ref="N19:O19"/>
    <mergeCell ref="B21:M21"/>
    <mergeCell ref="N21:O21"/>
    <mergeCell ref="B22:M22"/>
    <mergeCell ref="N22:O22"/>
    <mergeCell ref="B23:E23"/>
    <mergeCell ref="F23:I23"/>
    <mergeCell ref="N9:O10"/>
    <mergeCell ref="A9:A10"/>
    <mergeCell ref="B11:M11"/>
    <mergeCell ref="B9:D9"/>
    <mergeCell ref="E9:E10"/>
    <mergeCell ref="F9:H9"/>
    <mergeCell ref="I9:I10"/>
    <mergeCell ref="J9:L9"/>
    <mergeCell ref="M9:M10"/>
    <mergeCell ref="N11:O11"/>
    <mergeCell ref="B31:M31"/>
    <mergeCell ref="N31:O31"/>
    <mergeCell ref="B32:M32"/>
    <mergeCell ref="N32:O32"/>
    <mergeCell ref="B33:E33"/>
    <mergeCell ref="F33:I33"/>
    <mergeCell ref="J33:M33"/>
    <mergeCell ref="N33:O33"/>
    <mergeCell ref="J13:M13"/>
    <mergeCell ref="B26:M26"/>
    <mergeCell ref="N26:O26"/>
    <mergeCell ref="B27:M27"/>
    <mergeCell ref="N27:O27"/>
    <mergeCell ref="B28:E28"/>
    <mergeCell ref="F28:I28"/>
    <mergeCell ref="J28:M28"/>
    <mergeCell ref="N28:O28"/>
    <mergeCell ref="N29:O29"/>
    <mergeCell ref="J23:M23"/>
    <mergeCell ref="B17:M17"/>
    <mergeCell ref="N30:O30"/>
    <mergeCell ref="N18:O18"/>
    <mergeCell ref="B36:M36"/>
    <mergeCell ref="N36:O36"/>
    <mergeCell ref="B37:M37"/>
    <mergeCell ref="N37:O37"/>
    <mergeCell ref="B38:E38"/>
    <mergeCell ref="F38:I38"/>
    <mergeCell ref="J38:M38"/>
    <mergeCell ref="N38:O38"/>
    <mergeCell ref="N35:O35"/>
    <mergeCell ref="B46:M46"/>
    <mergeCell ref="N46:O46"/>
    <mergeCell ref="B47:M47"/>
    <mergeCell ref="N47:O47"/>
    <mergeCell ref="B48:E48"/>
    <mergeCell ref="F48:I48"/>
    <mergeCell ref="J48:M48"/>
    <mergeCell ref="N48:O48"/>
    <mergeCell ref="N40:O40"/>
    <mergeCell ref="B41:M41"/>
    <mergeCell ref="B42:M42"/>
    <mergeCell ref="B43:E43"/>
    <mergeCell ref="F43:I43"/>
    <mergeCell ref="J43:M43"/>
    <mergeCell ref="F58:I58"/>
    <mergeCell ref="J58:M58"/>
    <mergeCell ref="N58:O58"/>
    <mergeCell ref="N55:O55"/>
    <mergeCell ref="B51:M51"/>
    <mergeCell ref="N51:O51"/>
    <mergeCell ref="B52:M52"/>
    <mergeCell ref="N52:O52"/>
    <mergeCell ref="B53:E53"/>
    <mergeCell ref="F53:I53"/>
    <mergeCell ref="J53:M53"/>
    <mergeCell ref="N53:O53"/>
    <mergeCell ref="A3:O3"/>
    <mergeCell ref="N79:O79"/>
    <mergeCell ref="B81:M81"/>
    <mergeCell ref="N81:O81"/>
    <mergeCell ref="B82:M82"/>
    <mergeCell ref="N82:O82"/>
    <mergeCell ref="B83:E83"/>
    <mergeCell ref="F83:I83"/>
    <mergeCell ref="J83:M83"/>
    <mergeCell ref="N83:O83"/>
    <mergeCell ref="B76:M76"/>
    <mergeCell ref="N76:O76"/>
    <mergeCell ref="B77:M77"/>
    <mergeCell ref="N77:O77"/>
    <mergeCell ref="B78:E78"/>
    <mergeCell ref="F78:I78"/>
    <mergeCell ref="J78:M78"/>
    <mergeCell ref="N78:O78"/>
    <mergeCell ref="N60:O60"/>
    <mergeCell ref="B56:M56"/>
    <mergeCell ref="N56:O56"/>
    <mergeCell ref="B57:M57"/>
    <mergeCell ref="N57:O57"/>
    <mergeCell ref="B58:E58"/>
    <mergeCell ref="N80:O80"/>
    <mergeCell ref="N85:O85"/>
    <mergeCell ref="N59:O59"/>
    <mergeCell ref="N54:O54"/>
    <mergeCell ref="N49:O49"/>
    <mergeCell ref="N39:O39"/>
    <mergeCell ref="N34:O34"/>
    <mergeCell ref="N50:O50"/>
    <mergeCell ref="N84:O84"/>
    <mergeCell ref="N65:O65"/>
    <mergeCell ref="N70:O70"/>
    <mergeCell ref="N75:O75"/>
    <mergeCell ref="N41:O41"/>
    <mergeCell ref="N42:O42"/>
    <mergeCell ref="N43:O43"/>
    <mergeCell ref="N44:O44"/>
    <mergeCell ref="N45:O45"/>
    <mergeCell ref="B91:M91"/>
    <mergeCell ref="N91:O91"/>
    <mergeCell ref="N111:O111"/>
    <mergeCell ref="B92:M92"/>
    <mergeCell ref="N92:O92"/>
    <mergeCell ref="B93:E93"/>
    <mergeCell ref="F93:I93"/>
    <mergeCell ref="J93:M93"/>
    <mergeCell ref="N93:O93"/>
    <mergeCell ref="N94:O94"/>
    <mergeCell ref="N95:O95"/>
    <mergeCell ref="B101:M101"/>
    <mergeCell ref="B102:M102"/>
    <mergeCell ref="B103:E103"/>
    <mergeCell ref="F103:I103"/>
    <mergeCell ref="J103:M103"/>
    <mergeCell ref="N103:O103"/>
    <mergeCell ref="N104:O104"/>
    <mergeCell ref="N105:O105"/>
    <mergeCell ref="B96:M96"/>
    <mergeCell ref="N96:O96"/>
    <mergeCell ref="B97:M97"/>
    <mergeCell ref="N97:O97"/>
    <mergeCell ref="B98:E98"/>
    <mergeCell ref="A123:E123"/>
    <mergeCell ref="N110:O110"/>
    <mergeCell ref="N112:O112"/>
    <mergeCell ref="N113:O113"/>
    <mergeCell ref="B120:F120"/>
    <mergeCell ref="G120:M120"/>
    <mergeCell ref="B106:M106"/>
    <mergeCell ref="B107:M107"/>
    <mergeCell ref="B108:E108"/>
    <mergeCell ref="F108:I108"/>
    <mergeCell ref="J108:M108"/>
    <mergeCell ref="N108:O108"/>
    <mergeCell ref="N109:O109"/>
    <mergeCell ref="N114:O114"/>
    <mergeCell ref="A116:A117"/>
    <mergeCell ref="B116:F117"/>
    <mergeCell ref="G116:M117"/>
    <mergeCell ref="B118:F118"/>
    <mergeCell ref="G118:M118"/>
    <mergeCell ref="B119:F119"/>
    <mergeCell ref="G119:M119"/>
    <mergeCell ref="B61:M61"/>
    <mergeCell ref="N61:O61"/>
    <mergeCell ref="B62:M62"/>
    <mergeCell ref="N62:O62"/>
    <mergeCell ref="B63:E63"/>
    <mergeCell ref="F63:I63"/>
    <mergeCell ref="J63:M63"/>
    <mergeCell ref="N63:O63"/>
    <mergeCell ref="N64:O64"/>
    <mergeCell ref="B66:M66"/>
    <mergeCell ref="N66:O66"/>
    <mergeCell ref="B67:M67"/>
    <mergeCell ref="N67:O67"/>
    <mergeCell ref="B68:E68"/>
    <mergeCell ref="F68:I68"/>
    <mergeCell ref="J68:M68"/>
    <mergeCell ref="N68:O68"/>
    <mergeCell ref="N69:O69"/>
    <mergeCell ref="F98:I98"/>
    <mergeCell ref="J98:M98"/>
    <mergeCell ref="N98:O98"/>
    <mergeCell ref="N99:O99"/>
    <mergeCell ref="N100:O100"/>
    <mergeCell ref="B71:M71"/>
    <mergeCell ref="N71:O71"/>
    <mergeCell ref="B72:M72"/>
    <mergeCell ref="N72:O72"/>
    <mergeCell ref="B73:E73"/>
    <mergeCell ref="F73:I73"/>
    <mergeCell ref="J73:M73"/>
    <mergeCell ref="N73:O73"/>
    <mergeCell ref="N74:O74"/>
    <mergeCell ref="B88:E88"/>
    <mergeCell ref="F88:I88"/>
    <mergeCell ref="J88:M88"/>
    <mergeCell ref="N88:O88"/>
    <mergeCell ref="N89:O89"/>
    <mergeCell ref="N90:O90"/>
    <mergeCell ref="B86:M86"/>
    <mergeCell ref="N86:O86"/>
    <mergeCell ref="B87:M87"/>
    <mergeCell ref="N87:O87"/>
  </mergeCells>
  <printOptions horizontalCentered="1" verticalCentered="1"/>
  <pageMargins left="0" right="0" top="0" bottom="0" header="0" footer="0"/>
  <pageSetup paperSize="9" scale="72" orientation="landscape" horizontalDpi="180" verticalDpi="180" r:id="rId1"/>
  <rowBreaks count="1" manualBreakCount="1">
    <brk id="8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2011-08-24T11:23:37Z</dcterms:modified>
</cp:coreProperties>
</file>